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1\"/>
    </mc:Choice>
  </mc:AlternateContent>
  <xr:revisionPtr revIDLastSave="0" documentId="8_{BDEBA2EA-C793-4DEA-B7DE-048D9A25DAC5}" xr6:coauthVersionLast="45" xr6:coauthVersionMax="45" xr10:uidLastSave="{00000000-0000-0000-0000-000000000000}"/>
  <bookViews>
    <workbookView xWindow="7320" yWindow="2625" windowWidth="38700" windowHeight="15345" xr2:uid="{00000000-000D-0000-FFFF-FFFF00000000}"/>
  </bookViews>
  <sheets>
    <sheet name="Лист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2" i="1" l="1"/>
  <c r="G62" i="1" l="1"/>
  <c r="F148" i="1"/>
  <c r="G148" i="1"/>
  <c r="H148" i="1"/>
  <c r="I148" i="1"/>
  <c r="J148" i="1"/>
  <c r="F254" i="1" l="1"/>
  <c r="F13" i="1"/>
  <c r="F42" i="1"/>
  <c r="F89" i="1"/>
  <c r="F206" i="1"/>
  <c r="F282" i="1"/>
  <c r="F311" i="1"/>
  <c r="F322" i="1"/>
  <c r="F331" i="1"/>
  <c r="L389" i="1"/>
  <c r="J389" i="1"/>
  <c r="I389" i="1"/>
  <c r="H389" i="1"/>
  <c r="G389" i="1"/>
  <c r="B380" i="1"/>
  <c r="A380" i="1"/>
  <c r="L379" i="1"/>
  <c r="J379" i="1"/>
  <c r="I379" i="1"/>
  <c r="H379" i="1"/>
  <c r="G379" i="1"/>
  <c r="F379" i="1"/>
  <c r="B370" i="1"/>
  <c r="A370" i="1"/>
  <c r="L369" i="1"/>
  <c r="J369" i="1"/>
  <c r="I369" i="1"/>
  <c r="H369" i="1"/>
  <c r="G369" i="1"/>
  <c r="B360" i="1"/>
  <c r="A360" i="1"/>
  <c r="L359" i="1"/>
  <c r="J359" i="1"/>
  <c r="I359" i="1"/>
  <c r="H359" i="1"/>
  <c r="G359" i="1"/>
  <c r="F359" i="1"/>
  <c r="B351" i="1"/>
  <c r="A351" i="1"/>
  <c r="L350" i="1"/>
  <c r="J350" i="1"/>
  <c r="I350" i="1"/>
  <c r="H350" i="1"/>
  <c r="G350" i="1"/>
  <c r="B342" i="1"/>
  <c r="A342" i="1"/>
  <c r="L341" i="1"/>
  <c r="J341" i="1"/>
  <c r="I341" i="1"/>
  <c r="H341" i="1"/>
  <c r="G341" i="1"/>
  <c r="B332" i="1"/>
  <c r="A332" i="1"/>
  <c r="L331" i="1"/>
  <c r="J331" i="1"/>
  <c r="I331" i="1"/>
  <c r="H331" i="1"/>
  <c r="G331" i="1"/>
  <c r="B323" i="1"/>
  <c r="A323" i="1"/>
  <c r="L322" i="1"/>
  <c r="J322" i="1"/>
  <c r="H322" i="1"/>
  <c r="G322" i="1"/>
  <c r="B312" i="1"/>
  <c r="A312" i="1"/>
  <c r="L311" i="1"/>
  <c r="J311" i="1"/>
  <c r="I311" i="1"/>
  <c r="H311" i="1"/>
  <c r="G311" i="1"/>
  <c r="B302" i="1"/>
  <c r="A302" i="1"/>
  <c r="L301" i="1"/>
  <c r="J301" i="1"/>
  <c r="I301" i="1"/>
  <c r="H301" i="1"/>
  <c r="G301" i="1"/>
  <c r="F301" i="1"/>
  <c r="B293" i="1"/>
  <c r="A293" i="1"/>
  <c r="L292" i="1"/>
  <c r="J292" i="1"/>
  <c r="I292" i="1"/>
  <c r="H292" i="1"/>
  <c r="G292" i="1"/>
  <c r="B283" i="1"/>
  <c r="A283" i="1"/>
  <c r="L282" i="1"/>
  <c r="J282" i="1"/>
  <c r="I282" i="1"/>
  <c r="H282" i="1"/>
  <c r="G282" i="1"/>
  <c r="B274" i="1"/>
  <c r="A274" i="1"/>
  <c r="L273" i="1"/>
  <c r="J273" i="1"/>
  <c r="I273" i="1"/>
  <c r="H273" i="1"/>
  <c r="G273" i="1"/>
  <c r="F273" i="1"/>
  <c r="B265" i="1"/>
  <c r="A265" i="1"/>
  <c r="L264" i="1"/>
  <c r="J264" i="1"/>
  <c r="I264" i="1"/>
  <c r="H264" i="1"/>
  <c r="G264" i="1"/>
  <c r="F264" i="1"/>
  <c r="B255" i="1"/>
  <c r="A255" i="1"/>
  <c r="L254" i="1"/>
  <c r="J254" i="1"/>
  <c r="I254" i="1"/>
  <c r="H254" i="1"/>
  <c r="G254" i="1"/>
  <c r="B246" i="1"/>
  <c r="A246" i="1"/>
  <c r="L245" i="1"/>
  <c r="J245" i="1"/>
  <c r="I245" i="1"/>
  <c r="H245" i="1"/>
  <c r="G245" i="1"/>
  <c r="F245" i="1"/>
  <c r="B236" i="1"/>
  <c r="A236" i="1"/>
  <c r="L235" i="1"/>
  <c r="J235" i="1"/>
  <c r="I235" i="1"/>
  <c r="H235" i="1"/>
  <c r="G235" i="1"/>
  <c r="B226" i="1"/>
  <c r="A226" i="1"/>
  <c r="L225" i="1"/>
  <c r="J225" i="1"/>
  <c r="I225" i="1"/>
  <c r="H225" i="1"/>
  <c r="G225" i="1"/>
  <c r="F225" i="1"/>
  <c r="B217" i="1"/>
  <c r="A217" i="1"/>
  <c r="L216" i="1"/>
  <c r="J216" i="1"/>
  <c r="I216" i="1"/>
  <c r="H216" i="1"/>
  <c r="G216" i="1"/>
  <c r="F216" i="1"/>
  <c r="B207" i="1"/>
  <c r="A207" i="1"/>
  <c r="L206" i="1"/>
  <c r="J206" i="1"/>
  <c r="I206" i="1"/>
  <c r="H206" i="1"/>
  <c r="G206" i="1"/>
  <c r="B390" i="1"/>
  <c r="F370" i="1" l="1"/>
  <c r="F255" i="1"/>
  <c r="H370" i="1"/>
  <c r="J370" i="1"/>
  <c r="L370" i="1"/>
  <c r="F312" i="1"/>
  <c r="I293" i="1"/>
  <c r="L293" i="1"/>
  <c r="L274" i="1"/>
  <c r="L217" i="1"/>
  <c r="G370" i="1"/>
  <c r="I370" i="1"/>
  <c r="G293" i="1"/>
  <c r="J293" i="1"/>
  <c r="H293" i="1"/>
  <c r="G274" i="1"/>
  <c r="J274" i="1"/>
  <c r="I274" i="1"/>
  <c r="H274" i="1"/>
  <c r="F274" i="1"/>
  <c r="H236" i="1"/>
  <c r="J217" i="1"/>
  <c r="I217" i="1"/>
  <c r="H217" i="1"/>
  <c r="G217" i="1"/>
  <c r="F236" i="1"/>
  <c r="H332" i="1"/>
  <c r="J351" i="1"/>
  <c r="F217" i="1"/>
  <c r="F351" i="1"/>
  <c r="F293" i="1"/>
  <c r="F332" i="1"/>
  <c r="I236" i="1"/>
  <c r="G255" i="1"/>
  <c r="L255" i="1"/>
  <c r="I312" i="1"/>
  <c r="G351" i="1"/>
  <c r="L351" i="1"/>
  <c r="G236" i="1"/>
  <c r="L236" i="1"/>
  <c r="I351" i="1"/>
  <c r="G332" i="1"/>
  <c r="L332" i="1"/>
  <c r="I332" i="1"/>
  <c r="H312" i="1"/>
  <c r="H255" i="1"/>
  <c r="I255" i="1"/>
  <c r="J312" i="1"/>
  <c r="J332" i="1"/>
  <c r="J236" i="1"/>
  <c r="J255" i="1"/>
  <c r="G312" i="1"/>
  <c r="L312" i="1"/>
  <c r="H351" i="1"/>
  <c r="L195" i="1"/>
  <c r="J195" i="1"/>
  <c r="I195" i="1"/>
  <c r="H195" i="1"/>
  <c r="G195" i="1"/>
  <c r="F195" i="1"/>
  <c r="B187" i="1"/>
  <c r="A187" i="1"/>
  <c r="L186" i="1"/>
  <c r="J186" i="1"/>
  <c r="J196" i="1" s="1"/>
  <c r="I186" i="1"/>
  <c r="H186" i="1"/>
  <c r="G186" i="1"/>
  <c r="F186" i="1"/>
  <c r="B178" i="1"/>
  <c r="A178" i="1"/>
  <c r="L177" i="1"/>
  <c r="J177" i="1"/>
  <c r="I177" i="1"/>
  <c r="H177" i="1"/>
  <c r="G177" i="1"/>
  <c r="B168" i="1"/>
  <c r="A168" i="1"/>
  <c r="L167" i="1"/>
  <c r="J167" i="1"/>
  <c r="I167" i="1"/>
  <c r="I178" i="1" s="1"/>
  <c r="H167" i="1"/>
  <c r="G167" i="1"/>
  <c r="F167" i="1"/>
  <c r="B159" i="1"/>
  <c r="A159" i="1"/>
  <c r="L158" i="1"/>
  <c r="J158" i="1"/>
  <c r="I158" i="1"/>
  <c r="H158" i="1"/>
  <c r="G158" i="1"/>
  <c r="B149" i="1"/>
  <c r="A149" i="1"/>
  <c r="L148" i="1"/>
  <c r="B139" i="1"/>
  <c r="A139" i="1"/>
  <c r="L138" i="1"/>
  <c r="J138" i="1"/>
  <c r="H138" i="1"/>
  <c r="G138" i="1"/>
  <c r="B129" i="1"/>
  <c r="A129" i="1"/>
  <c r="L128" i="1"/>
  <c r="J128" i="1"/>
  <c r="I128" i="1"/>
  <c r="H128" i="1"/>
  <c r="G128" i="1"/>
  <c r="F128" i="1"/>
  <c r="F139" i="1" s="1"/>
  <c r="B120" i="1"/>
  <c r="A120" i="1"/>
  <c r="L119" i="1"/>
  <c r="J119" i="1"/>
  <c r="I119" i="1"/>
  <c r="H119" i="1"/>
  <c r="G119" i="1"/>
  <c r="B110" i="1"/>
  <c r="A110" i="1"/>
  <c r="L109" i="1"/>
  <c r="J109" i="1"/>
  <c r="I109" i="1"/>
  <c r="H109" i="1"/>
  <c r="G109" i="1"/>
  <c r="F109" i="1"/>
  <c r="F120" i="1" s="1"/>
  <c r="B100" i="1"/>
  <c r="A100" i="1"/>
  <c r="L99" i="1"/>
  <c r="J99" i="1"/>
  <c r="I99" i="1"/>
  <c r="H99" i="1"/>
  <c r="G99" i="1"/>
  <c r="F99" i="1"/>
  <c r="F100" i="1" s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F80" i="1"/>
  <c r="B72" i="1"/>
  <c r="A72" i="1"/>
  <c r="L71" i="1"/>
  <c r="J71" i="1"/>
  <c r="I71" i="1"/>
  <c r="H71" i="1"/>
  <c r="G71" i="1"/>
  <c r="F71" i="1"/>
  <c r="B63" i="1"/>
  <c r="A63" i="1"/>
  <c r="L62" i="1"/>
  <c r="J62" i="1"/>
  <c r="I62" i="1"/>
  <c r="H62" i="1"/>
  <c r="B53" i="1"/>
  <c r="A53" i="1"/>
  <c r="L52" i="1"/>
  <c r="J52" i="1"/>
  <c r="I52" i="1"/>
  <c r="H52" i="1"/>
  <c r="G52" i="1"/>
  <c r="F52" i="1"/>
  <c r="F63" i="1" s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4" i="1"/>
  <c r="B14" i="1"/>
  <c r="A14" i="1"/>
  <c r="L13" i="1"/>
  <c r="J13" i="1"/>
  <c r="I13" i="1"/>
  <c r="H13" i="1"/>
  <c r="G13" i="1"/>
  <c r="L24" i="1" l="1"/>
  <c r="F178" i="1"/>
  <c r="L178" i="1"/>
  <c r="L81" i="1"/>
  <c r="L100" i="1"/>
  <c r="G81" i="1"/>
  <c r="J24" i="1"/>
  <c r="G24" i="1"/>
  <c r="L390" i="1"/>
  <c r="L196" i="1"/>
  <c r="G196" i="1"/>
  <c r="I196" i="1"/>
  <c r="F196" i="1"/>
  <c r="H196" i="1"/>
  <c r="J81" i="1"/>
  <c r="I159" i="1"/>
  <c r="I63" i="1"/>
  <c r="G139" i="1"/>
  <c r="L139" i="1"/>
  <c r="G178" i="1"/>
  <c r="I81" i="1"/>
  <c r="H24" i="1"/>
  <c r="J178" i="1"/>
  <c r="H178" i="1"/>
  <c r="G120" i="1"/>
  <c r="L120" i="1"/>
  <c r="H139" i="1"/>
  <c r="J159" i="1"/>
  <c r="L63" i="1"/>
  <c r="G159" i="1"/>
  <c r="L159" i="1"/>
  <c r="I120" i="1"/>
  <c r="H159" i="1"/>
  <c r="F159" i="1"/>
  <c r="J139" i="1"/>
  <c r="I139" i="1"/>
  <c r="H120" i="1"/>
  <c r="J120" i="1"/>
  <c r="H100" i="1"/>
  <c r="G100" i="1"/>
  <c r="J100" i="1"/>
  <c r="I100" i="1"/>
  <c r="F81" i="1"/>
  <c r="H81" i="1"/>
  <c r="I43" i="1"/>
  <c r="L43" i="1"/>
  <c r="G63" i="1"/>
  <c r="H63" i="1"/>
  <c r="J63" i="1"/>
  <c r="H43" i="1"/>
  <c r="J43" i="1"/>
  <c r="G43" i="1"/>
  <c r="I24" i="1"/>
  <c r="L391" i="1" l="1"/>
</calcChain>
</file>

<file path=xl/sharedStrings.xml><?xml version="1.0" encoding="utf-8"?>
<sst xmlns="http://schemas.openxmlformats.org/spreadsheetml/2006/main" count="594" uniqueCount="189">
  <si>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</si>
  <si>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</si>
  <si>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</si>
  <si>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</si>
  <si>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</si>
  <si>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</si>
  <si>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</si>
  <si>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</si>
  <si>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</si>
  <si>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</si>
  <si>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</si>
  <si>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</si>
  <si>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</si>
  <si>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</si>
  <si>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</si>
  <si>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</si>
  <si>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</si>
  <si>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</si>
  <si>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</si>
  <si>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</si>
  <si>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</si>
  <si>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</si>
  <si>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</si>
  <si>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</si>
  <si>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</si>
  <si>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</si>
  <si>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</si>
  <si>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</si>
  <si>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</si>
  <si>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</si>
  <si>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</si>
  <si>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</si>
  <si>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</si>
  <si>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</si>
  <si>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</si>
  <si>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</si>
  <si>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</si>
  <si>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</si>
  <si>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</si>
  <si>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белый</t>
  </si>
  <si>
    <t>хлеб ржаной</t>
  </si>
  <si>
    <t>хдеб пшеничный</t>
  </si>
  <si>
    <t>Хлеб пшеничный</t>
  </si>
  <si>
    <t>Хлеб ржаной</t>
  </si>
  <si>
    <t>хлеб пшеничный</t>
  </si>
  <si>
    <t>Батон белый</t>
  </si>
  <si>
    <t>помидор свежий порционный</t>
  </si>
  <si>
    <t>огурец свежий порционный</t>
  </si>
  <si>
    <t>Макароны отварные (регатоны)</t>
  </si>
  <si>
    <t>картофельное пюре</t>
  </si>
  <si>
    <t>Сок фруктовый яблочный</t>
  </si>
  <si>
    <t>Суп картофельный со сметаной</t>
  </si>
  <si>
    <t>Суп овощной со сметаной</t>
  </si>
  <si>
    <t>чай с молоком сгущеным</t>
  </si>
  <si>
    <t>рассольник домашний со сметаной</t>
  </si>
  <si>
    <t>каша дружба молочная с маслом</t>
  </si>
  <si>
    <t>сыр порциями</t>
  </si>
  <si>
    <t>борщ с картофелем.сметаной</t>
  </si>
  <si>
    <t>макароны отварные(рожки)</t>
  </si>
  <si>
    <t>компот из сухофруктов</t>
  </si>
  <si>
    <t>щи по-уральски со сметаной</t>
  </si>
  <si>
    <t>рис с морковью</t>
  </si>
  <si>
    <t>суп крестьянский со сметаной</t>
  </si>
  <si>
    <t>гречка с овощами</t>
  </si>
  <si>
    <t>соус томат</t>
  </si>
  <si>
    <t>рагу овощное с мясом</t>
  </si>
  <si>
    <t>плов со свининой</t>
  </si>
  <si>
    <t>каша рисовая молочная с маслом</t>
  </si>
  <si>
    <t>чай с сахаром</t>
  </si>
  <si>
    <t>свекольник со сметаной</t>
  </si>
  <si>
    <t>тефтели рыбацкие</t>
  </si>
  <si>
    <t>гречка с морковью</t>
  </si>
  <si>
    <t>МБОУ "СОШ № 31 имени А.П.Жданова"</t>
  </si>
  <si>
    <t>ИП Белевцева</t>
  </si>
  <si>
    <t>Белевцева А.С.</t>
  </si>
  <si>
    <t>масло сливочное</t>
  </si>
  <si>
    <t>чай с молоком</t>
  </si>
  <si>
    <t>мармелад</t>
  </si>
  <si>
    <t>ёжики кур в соусе (1 вариант)</t>
  </si>
  <si>
    <t>60/40</t>
  </si>
  <si>
    <t>макароны отварные (рожки)</t>
  </si>
  <si>
    <t>фрикадельки мясные паровые</t>
  </si>
  <si>
    <t>каша гречка рассыпчатая</t>
  </si>
  <si>
    <t>борщ Вегетарианский</t>
  </si>
  <si>
    <t>гуляш мясной</t>
  </si>
  <si>
    <t>рис отварной</t>
  </si>
  <si>
    <t>компот из смеси ягод (смородины, вишни, яблок св/мор)</t>
  </si>
  <si>
    <t>омлет натуральный запеченый</t>
  </si>
  <si>
    <t>салат Нежность (морковь, зел. горошек)</t>
  </si>
  <si>
    <t>коржик Молочный</t>
  </si>
  <si>
    <t>чай русский</t>
  </si>
  <si>
    <t>огурец свежий с зеленью, маслом растительным</t>
  </si>
  <si>
    <t>суп овощной со сметаной</t>
  </si>
  <si>
    <t>котлета кур бистро с соусом томатным</t>
  </si>
  <si>
    <t>50/50</t>
  </si>
  <si>
    <t>569/946</t>
  </si>
  <si>
    <t>каша перловая с овощами</t>
  </si>
  <si>
    <t>компот из вишни сухой</t>
  </si>
  <si>
    <t>запеканка Нежная с творогом</t>
  </si>
  <si>
    <t>подлива из повидла</t>
  </si>
  <si>
    <t>чай французский (с ванилью)</t>
  </si>
  <si>
    <t>булочка промышленная</t>
  </si>
  <si>
    <t>помидор свежий с маслом растительным</t>
  </si>
  <si>
    <t>суп гороховый</t>
  </si>
  <si>
    <t>каша Исландская с мясом (рис)</t>
  </si>
  <si>
    <t>помидо свежий ис горошком</t>
  </si>
  <si>
    <t>чай итальнский (с корицей)</t>
  </si>
  <si>
    <t>огурец свежий порц.</t>
  </si>
  <si>
    <t>уха из петуха</t>
  </si>
  <si>
    <t>рыба запеченная под омлетом</t>
  </si>
  <si>
    <t>каша манная молочная с маслом</t>
  </si>
  <si>
    <t>яблоки свежие</t>
  </si>
  <si>
    <t>помидор свежийис маслом растительным</t>
  </si>
  <si>
    <t>суп с клёцками с соусом томатным</t>
  </si>
  <si>
    <t>биточки куриные с соусом томатным</t>
  </si>
  <si>
    <t>60/50</t>
  </si>
  <si>
    <t>103,02/946</t>
  </si>
  <si>
    <t>макароны отварные (спираль)</t>
  </si>
  <si>
    <t>каша деревенская игречневаяис мясом (1 вариант)</t>
  </si>
  <si>
    <t>помидор свежий с кукурузой</t>
  </si>
  <si>
    <t>чай итальянский (с корицей)</t>
  </si>
  <si>
    <t xml:space="preserve">огурец свежий с маслом растит. Зеленью </t>
  </si>
  <si>
    <t>суп рыбный (консервы)</t>
  </si>
  <si>
    <t>печень с луком с соусом сметанным</t>
  </si>
  <si>
    <t>50/40</t>
  </si>
  <si>
    <t>90/489</t>
  </si>
  <si>
    <t>напиток лимонный</t>
  </si>
  <si>
    <t>соус сметано-томатный</t>
  </si>
  <si>
    <t>чайный напиток Росинка</t>
  </si>
  <si>
    <t>помидор свежий с маслом растительным, зеленью</t>
  </si>
  <si>
    <t>суп Волна</t>
  </si>
  <si>
    <t>биточки весенние мясные с соусом томатным</t>
  </si>
  <si>
    <t>73,01/492</t>
  </si>
  <si>
    <t>макароны по-польски (рожки)</t>
  </si>
  <si>
    <t>сок фруктовый яблочный</t>
  </si>
  <si>
    <t>суфле Каспер из творога</t>
  </si>
  <si>
    <t xml:space="preserve">соус-крем Брюле </t>
  </si>
  <si>
    <t>булочка Ёжик</t>
  </si>
  <si>
    <t>суп Минестроне (овощи по сезону)</t>
  </si>
  <si>
    <t>митболы ив соусе</t>
  </si>
  <si>
    <t>Ёжики мясные в соусе</t>
  </si>
  <si>
    <t>чай фруктовый</t>
  </si>
  <si>
    <t>помидор свежий с горошком</t>
  </si>
  <si>
    <t>борщ с картофелем, сметаной</t>
  </si>
  <si>
    <t>рагу "Семейка" (мясо, овощи)</t>
  </si>
  <si>
    <t>компот из смени ягод (смородины, вишни, яблок св/мор)</t>
  </si>
  <si>
    <t>зефир ванильный</t>
  </si>
  <si>
    <t>помидор свежий</t>
  </si>
  <si>
    <t>биточки мясные детские</t>
  </si>
  <si>
    <t>горошница-пюре</t>
  </si>
  <si>
    <t>каша  Новгородская гречневая с курицей</t>
  </si>
  <si>
    <t>огурец свежий с горошком</t>
  </si>
  <si>
    <t>тефтели мясные в соусе</t>
  </si>
  <si>
    <t>напиток апельсиновый</t>
  </si>
  <si>
    <t>запеканка печени с крупой и овощами</t>
  </si>
  <si>
    <t>чай с линомом</t>
  </si>
  <si>
    <t>огурец солёный консервированный</t>
  </si>
  <si>
    <t>плов Петровский с мясом (перловка)</t>
  </si>
  <si>
    <t>пудинг творожный с рисом</t>
  </si>
  <si>
    <t>подливка из повидла</t>
  </si>
  <si>
    <t>яблоки печеные</t>
  </si>
  <si>
    <t>булочка дорожная</t>
  </si>
  <si>
    <t>мясо духовое с овощами</t>
  </si>
  <si>
    <t>компот из изюма</t>
  </si>
  <si>
    <t>огурец св. с кукурузой</t>
  </si>
  <si>
    <t>суп итальянский овощной</t>
  </si>
  <si>
    <t>биточки рыбные паровые с соусом молочным</t>
  </si>
  <si>
    <t>120/4,84</t>
  </si>
  <si>
    <t>макароны отварне (рожки)</t>
  </si>
  <si>
    <t xml:space="preserve">сок фруктовый яблочный </t>
  </si>
  <si>
    <t>мандарины свежие</t>
  </si>
  <si>
    <t>чай английский молочный</t>
  </si>
  <si>
    <t>компот из вишни св/мор</t>
  </si>
  <si>
    <t>пудинг мясной</t>
  </si>
  <si>
    <t>рис отварной с зеленью</t>
  </si>
  <si>
    <t>запеканка Камчатка (рыба) с соусом сметанным</t>
  </si>
  <si>
    <t>121,02/489</t>
  </si>
  <si>
    <t>чай с брусникой св/мор</t>
  </si>
  <si>
    <t>джем фруктовый</t>
  </si>
  <si>
    <t>булочка домашняя</t>
  </si>
  <si>
    <t>свекольник Литовский с яйцом, сметаной</t>
  </si>
  <si>
    <t>кнелики печеночные с соусом молочным</t>
  </si>
  <si>
    <t>82/484</t>
  </si>
  <si>
    <t>рис цветной</t>
  </si>
  <si>
    <t>суфле мясное Мамино</t>
  </si>
  <si>
    <t>соус Красный основной</t>
  </si>
  <si>
    <t>огурец св. с горошком</t>
  </si>
  <si>
    <t>щи из св. капусты с картофелем</t>
  </si>
  <si>
    <t>фишболы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</si>
</sst>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6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14" xfId="0" applyFill="1" applyBorder="1"/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1"/>
  <sheetViews>
    <sheetView tabSelected="1" workbookViewId="0">
      <pane xSplit="4" ySplit="5" topLeftCell="E369" activePane="bottomRight" state="frozen"/>
      <selection pane="topRight" activeCell="E1" sqref="E1"/>
      <selection pane="bottomLeft" activeCell="A6" sqref="A6"/>
      <selection pane="bottomRight" activeCell="U351" sqref="U3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72</v>
      </c>
      <c r="D1" s="69"/>
      <c r="E1" s="69"/>
      <c r="F1" s="12" t="s">
        <v>16</v>
      </c>
      <c r="G1" s="2" t="s">
        <v>17</v>
      </c>
      <c r="H1" s="70" t="s">
        <v>73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74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6.4</v>
      </c>
      <c r="H6" s="40">
        <v>4.03</v>
      </c>
      <c r="I6" s="40">
        <v>21.9</v>
      </c>
      <c r="J6" s="40">
        <v>121.42</v>
      </c>
      <c r="K6" s="41">
        <v>370</v>
      </c>
      <c r="L6" s="40"/>
    </row>
    <row r="7" spans="1:12" ht="15" x14ac:dyDescent="0.25">
      <c r="A7" s="23"/>
      <c r="B7" s="15"/>
      <c r="C7" s="11"/>
      <c r="D7" s="6"/>
      <c r="E7" s="42" t="s">
        <v>75</v>
      </c>
      <c r="F7" s="43">
        <v>10</v>
      </c>
      <c r="G7" s="43">
        <v>0.08</v>
      </c>
      <c r="H7" s="43">
        <v>6.38</v>
      </c>
      <c r="I7" s="43">
        <v>0.12</v>
      </c>
      <c r="J7" s="43">
        <v>58.19</v>
      </c>
      <c r="K7" s="44">
        <v>967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76</v>
      </c>
      <c r="F8" s="43">
        <v>200</v>
      </c>
      <c r="G8" s="43">
        <v>3.09</v>
      </c>
      <c r="H8" s="43">
        <v>2</v>
      </c>
      <c r="I8" s="43">
        <v>13.02</v>
      </c>
      <c r="J8" s="43">
        <v>99.29</v>
      </c>
      <c r="K8" s="44">
        <v>349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3.08</v>
      </c>
      <c r="H9" s="43">
        <v>1.2</v>
      </c>
      <c r="I9" s="43">
        <v>20.04</v>
      </c>
      <c r="J9" s="43">
        <v>103.6</v>
      </c>
      <c r="K9" s="44">
        <v>588</v>
      </c>
      <c r="L9" s="43"/>
    </row>
    <row r="10" spans="1:12" ht="15" x14ac:dyDescent="0.25">
      <c r="A10" s="23"/>
      <c r="B10" s="15"/>
      <c r="C10" s="11"/>
      <c r="D10" s="7"/>
      <c r="E10" s="42" t="s">
        <v>40</v>
      </c>
      <c r="F10" s="43">
        <v>20</v>
      </c>
      <c r="G10" s="43">
        <v>1.32</v>
      </c>
      <c r="H10" s="43">
        <v>0.24</v>
      </c>
      <c r="I10" s="43">
        <v>6.68</v>
      </c>
      <c r="J10" s="43">
        <v>34.159999999999997</v>
      </c>
      <c r="K10" s="44">
        <v>583.02</v>
      </c>
      <c r="L10" s="43"/>
    </row>
    <row r="11" spans="1:12" ht="15" x14ac:dyDescent="0.25">
      <c r="A11" s="23"/>
      <c r="B11" s="15"/>
      <c r="C11" s="11"/>
      <c r="D11" s="51"/>
      <c r="E11" s="42" t="s">
        <v>56</v>
      </c>
      <c r="F11" s="43">
        <v>20</v>
      </c>
      <c r="G11" s="43">
        <v>4.6399999999999997</v>
      </c>
      <c r="H11" s="43">
        <v>5.91</v>
      </c>
      <c r="I11" s="43"/>
      <c r="J11" s="43">
        <v>71.67</v>
      </c>
      <c r="K11" s="44">
        <v>968</v>
      </c>
      <c r="L11" s="43"/>
    </row>
    <row r="12" spans="1:12" ht="15" x14ac:dyDescent="0.25">
      <c r="A12" s="23"/>
      <c r="B12" s="15"/>
      <c r="C12" s="11"/>
      <c r="D12" s="52"/>
      <c r="E12" s="42" t="s">
        <v>77</v>
      </c>
      <c r="F12" s="43">
        <v>28</v>
      </c>
      <c r="G12" s="43">
        <v>0.02</v>
      </c>
      <c r="H12" s="43"/>
      <c r="I12" s="43">
        <v>22.24</v>
      </c>
      <c r="J12" s="43">
        <v>89.88</v>
      </c>
      <c r="K12" s="44">
        <v>318.01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518</v>
      </c>
      <c r="G13" s="19">
        <f t="shared" ref="G13:J13" si="0">SUM(G6:G12)</f>
        <v>18.63</v>
      </c>
      <c r="H13" s="19">
        <f t="shared" si="0"/>
        <v>19.759999999999998</v>
      </c>
      <c r="I13" s="19">
        <f t="shared" si="0"/>
        <v>84</v>
      </c>
      <c r="J13" s="19">
        <f t="shared" si="0"/>
        <v>578.21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0.48</v>
      </c>
      <c r="H14" s="43">
        <v>0.06</v>
      </c>
      <c r="I14" s="43">
        <v>1.62</v>
      </c>
      <c r="J14" s="43">
        <v>8.4</v>
      </c>
      <c r="K14" s="44">
        <v>428.04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62</v>
      </c>
      <c r="F15" s="43">
        <v>200</v>
      </c>
      <c r="G15" s="43">
        <v>1.62</v>
      </c>
      <c r="H15" s="43">
        <v>5.18</v>
      </c>
      <c r="I15" s="43">
        <v>7.79</v>
      </c>
      <c r="J15" s="43">
        <v>125.96</v>
      </c>
      <c r="K15" s="44">
        <v>527.01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78</v>
      </c>
      <c r="F16" s="43" t="s">
        <v>79</v>
      </c>
      <c r="G16" s="43">
        <v>12.23</v>
      </c>
      <c r="H16" s="43">
        <v>11.54</v>
      </c>
      <c r="I16" s="43">
        <v>11.5</v>
      </c>
      <c r="J16" s="43">
        <v>189.59</v>
      </c>
      <c r="K16" s="44">
        <v>98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80</v>
      </c>
      <c r="F17" s="43">
        <v>150</v>
      </c>
      <c r="G17" s="43">
        <v>4.82</v>
      </c>
      <c r="H17" s="43">
        <v>6.85</v>
      </c>
      <c r="I17" s="43">
        <v>28.75</v>
      </c>
      <c r="J17" s="43">
        <v>148.83000000000001</v>
      </c>
      <c r="K17" s="44">
        <v>268.01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0.23</v>
      </c>
      <c r="H18" s="43"/>
      <c r="I18" s="43">
        <v>16.420000000000002</v>
      </c>
      <c r="J18" s="43">
        <v>67.099999999999994</v>
      </c>
      <c r="K18" s="44">
        <v>364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>
        <v>583.01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40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583.03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790</v>
      </c>
      <c r="G23" s="19">
        <f t="shared" ref="G23:J23" si="2">SUM(G14:G22)</f>
        <v>25.16</v>
      </c>
      <c r="H23" s="19">
        <f t="shared" si="2"/>
        <v>24.389999999999993</v>
      </c>
      <c r="I23" s="19">
        <f t="shared" si="2"/>
        <v>100.7</v>
      </c>
      <c r="J23" s="19">
        <f t="shared" si="2"/>
        <v>708.32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7"/>
      <c r="E24" s="31"/>
      <c r="F24" s="32">
        <f>F13+F23</f>
        <v>1308</v>
      </c>
      <c r="G24" s="32">
        <f t="shared" ref="G24:J24" si="4">G13+G23</f>
        <v>43.79</v>
      </c>
      <c r="H24" s="32">
        <f t="shared" si="4"/>
        <v>44.149999999999991</v>
      </c>
      <c r="I24" s="32">
        <f t="shared" si="4"/>
        <v>184.7</v>
      </c>
      <c r="J24" s="32">
        <f t="shared" si="4"/>
        <v>1286.5300000000002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70</v>
      </c>
      <c r="G25" s="40">
        <v>9.09</v>
      </c>
      <c r="H25" s="40">
        <v>8.0500000000000007</v>
      </c>
      <c r="I25" s="40">
        <v>6.26</v>
      </c>
      <c r="J25" s="40">
        <v>139.77000000000001</v>
      </c>
      <c r="K25" s="41">
        <v>611.02</v>
      </c>
      <c r="L25" s="40"/>
    </row>
    <row r="26" spans="1:12" ht="15" x14ac:dyDescent="0.25">
      <c r="A26" s="14"/>
      <c r="B26" s="15"/>
      <c r="C26" s="11"/>
      <c r="D26" s="52"/>
      <c r="E26" s="42" t="s">
        <v>64</v>
      </c>
      <c r="F26" s="43">
        <v>50</v>
      </c>
      <c r="G26" s="43">
        <v>0.42</v>
      </c>
      <c r="H26" s="43">
        <v>1.63</v>
      </c>
      <c r="I26" s="43">
        <v>2.09</v>
      </c>
      <c r="J26" s="43">
        <v>24.71</v>
      </c>
      <c r="K26" s="44">
        <v>492</v>
      </c>
      <c r="L26" s="43"/>
    </row>
    <row r="27" spans="1:12" ht="15" x14ac:dyDescent="0.25">
      <c r="A27" s="14"/>
      <c r="B27" s="15"/>
      <c r="C27" s="11"/>
      <c r="D27" s="7" t="s">
        <v>29</v>
      </c>
      <c r="E27" s="42" t="s">
        <v>82</v>
      </c>
      <c r="F27" s="43">
        <v>160</v>
      </c>
      <c r="G27" s="43">
        <v>5.52</v>
      </c>
      <c r="H27" s="43">
        <v>8.66</v>
      </c>
      <c r="I27" s="43">
        <v>34.450000000000003</v>
      </c>
      <c r="J27" s="43">
        <v>217.13</v>
      </c>
      <c r="K27" s="44">
        <v>254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68</v>
      </c>
      <c r="F28" s="43">
        <v>200</v>
      </c>
      <c r="G28" s="43">
        <v>0.19</v>
      </c>
      <c r="H28" s="43">
        <v>0.05</v>
      </c>
      <c r="I28" s="43">
        <v>10.039999999999999</v>
      </c>
      <c r="J28" s="43">
        <v>41.33</v>
      </c>
      <c r="K28" s="44">
        <v>350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40</v>
      </c>
      <c r="F29" s="43">
        <v>20</v>
      </c>
      <c r="G29" s="43">
        <v>1.32</v>
      </c>
      <c r="H29" s="43">
        <v>0.24</v>
      </c>
      <c r="I29" s="43">
        <v>6.68</v>
      </c>
      <c r="J29" s="43">
        <v>34.159999999999997</v>
      </c>
      <c r="K29" s="44">
        <v>583.02</v>
      </c>
      <c r="L29" s="43"/>
    </row>
    <row r="30" spans="1:12" ht="15" x14ac:dyDescent="0.25">
      <c r="A30" s="14"/>
      <c r="B30" s="15"/>
      <c r="C30" s="11"/>
      <c r="D30" s="6"/>
      <c r="E30" s="42" t="s">
        <v>39</v>
      </c>
      <c r="F30" s="43">
        <v>40</v>
      </c>
      <c r="G30" s="43">
        <v>3.08</v>
      </c>
      <c r="H30" s="43">
        <v>1.2</v>
      </c>
      <c r="I30" s="43">
        <v>20.04</v>
      </c>
      <c r="J30" s="43">
        <v>103.6</v>
      </c>
      <c r="K30" s="44">
        <v>588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19.619999999999997</v>
      </c>
      <c r="H32" s="19">
        <f t="shared" ref="H32" si="7">SUM(H25:H31)</f>
        <v>19.829999999999998</v>
      </c>
      <c r="I32" s="19">
        <f t="shared" ref="I32" si="8">SUM(I25:I31)</f>
        <v>79.56</v>
      </c>
      <c r="J32" s="19">
        <f t="shared" ref="J32:L32" si="9">SUM(J25:J31)</f>
        <v>560.70000000000005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1.1299999999999999</v>
      </c>
      <c r="H33" s="43">
        <v>5.38</v>
      </c>
      <c r="I33" s="43">
        <v>3.11</v>
      </c>
      <c r="J33" s="43">
        <v>64.48</v>
      </c>
      <c r="K33" s="44">
        <v>431.08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1.39</v>
      </c>
      <c r="H34" s="43">
        <v>2.0699999999999998</v>
      </c>
      <c r="I34" s="43">
        <v>5.54</v>
      </c>
      <c r="J34" s="43">
        <v>44.7</v>
      </c>
      <c r="K34" s="44">
        <v>506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84</v>
      </c>
      <c r="F35" s="43">
        <v>90</v>
      </c>
      <c r="G35" s="43">
        <v>10.8</v>
      </c>
      <c r="H35" s="43">
        <v>11</v>
      </c>
      <c r="I35" s="43">
        <v>12.52</v>
      </c>
      <c r="J35" s="43">
        <v>226.95</v>
      </c>
      <c r="K35" s="44">
        <v>91.01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85</v>
      </c>
      <c r="F36" s="43">
        <v>150</v>
      </c>
      <c r="G36" s="43">
        <v>3.41</v>
      </c>
      <c r="H36" s="43">
        <v>5.21</v>
      </c>
      <c r="I36" s="43">
        <v>33.159999999999997</v>
      </c>
      <c r="J36" s="43">
        <v>207.59</v>
      </c>
      <c r="K36" s="44">
        <v>16.010000000000002</v>
      </c>
      <c r="L36" s="43"/>
    </row>
    <row r="37" spans="1:12" ht="38.25" x14ac:dyDescent="0.25">
      <c r="A37" s="14"/>
      <c r="B37" s="15"/>
      <c r="C37" s="11"/>
      <c r="D37" s="7" t="s">
        <v>30</v>
      </c>
      <c r="E37" s="42" t="s">
        <v>86</v>
      </c>
      <c r="F37" s="43">
        <v>200</v>
      </c>
      <c r="G37" s="43">
        <v>0.18</v>
      </c>
      <c r="H37" s="43">
        <v>0.06</v>
      </c>
      <c r="I37" s="43">
        <v>12.18</v>
      </c>
      <c r="J37" s="43">
        <v>51.75</v>
      </c>
      <c r="K37" s="44">
        <v>811.02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>
        <v>583.01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>
        <v>583.03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22.69</v>
      </c>
      <c r="H42" s="19">
        <f t="shared" ref="H42" si="11">SUM(H33:H41)</f>
        <v>24.479999999999997</v>
      </c>
      <c r="I42" s="19">
        <f t="shared" ref="I42" si="12">SUM(I33:I41)</f>
        <v>101.12999999999998</v>
      </c>
      <c r="J42" s="19">
        <f t="shared" ref="J42:L42" si="13">SUM(J33:J41)</f>
        <v>763.91000000000008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7"/>
      <c r="E43" s="31"/>
      <c r="F43" s="32">
        <f>F32+F42</f>
        <v>1320</v>
      </c>
      <c r="G43" s="32">
        <f t="shared" ref="G43" si="14">G32+G42</f>
        <v>42.31</v>
      </c>
      <c r="H43" s="32">
        <f t="shared" ref="H43" si="15">H32+H42</f>
        <v>44.309999999999995</v>
      </c>
      <c r="I43" s="32">
        <f t="shared" ref="I43" si="16">I32+I42</f>
        <v>180.69</v>
      </c>
      <c r="J43" s="32">
        <f t="shared" ref="J43:L43" si="17">J32+J42</f>
        <v>1324.6100000000001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120</v>
      </c>
      <c r="G44" s="40">
        <v>11.18</v>
      </c>
      <c r="H44" s="40">
        <v>9.26</v>
      </c>
      <c r="I44" s="40">
        <v>0.86</v>
      </c>
      <c r="J44" s="40">
        <v>168.47</v>
      </c>
      <c r="K44" s="41">
        <v>57.01</v>
      </c>
      <c r="L44" s="40"/>
    </row>
    <row r="45" spans="1:12" ht="25.5" x14ac:dyDescent="0.25">
      <c r="A45" s="23"/>
      <c r="B45" s="15"/>
      <c r="C45" s="11"/>
      <c r="D45" s="6"/>
      <c r="E45" s="42" t="s">
        <v>88</v>
      </c>
      <c r="F45" s="43">
        <v>90</v>
      </c>
      <c r="G45" s="43">
        <v>1.53</v>
      </c>
      <c r="H45" s="43">
        <v>2.2599999999999998</v>
      </c>
      <c r="I45" s="43">
        <v>5.38</v>
      </c>
      <c r="J45" s="43">
        <v>99.75</v>
      </c>
      <c r="K45" s="44">
        <v>443</v>
      </c>
      <c r="L45" s="43"/>
    </row>
    <row r="46" spans="1:12" ht="15" x14ac:dyDescent="0.25">
      <c r="A46" s="23"/>
      <c r="B46" s="15"/>
      <c r="C46" s="53"/>
      <c r="D46" s="6"/>
      <c r="E46" s="42" t="s">
        <v>89</v>
      </c>
      <c r="F46" s="43">
        <v>75</v>
      </c>
      <c r="G46" s="43">
        <v>5.2</v>
      </c>
      <c r="H46" s="43">
        <v>8.16</v>
      </c>
      <c r="I46" s="43">
        <v>49.88</v>
      </c>
      <c r="J46" s="43">
        <v>233.43</v>
      </c>
      <c r="K46" s="44">
        <v>215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90</v>
      </c>
      <c r="F47" s="43">
        <v>200</v>
      </c>
      <c r="G47" s="43">
        <v>0.19</v>
      </c>
      <c r="H47" s="43">
        <v>0.05</v>
      </c>
      <c r="I47" s="43">
        <v>10.039999999999999</v>
      </c>
      <c r="J47" s="43">
        <v>41.33</v>
      </c>
      <c r="K47" s="44">
        <v>350.09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40</v>
      </c>
      <c r="F48" s="43">
        <v>20</v>
      </c>
      <c r="G48" s="43">
        <v>1.32</v>
      </c>
      <c r="H48" s="43">
        <v>0.24</v>
      </c>
      <c r="I48" s="43">
        <v>6.68</v>
      </c>
      <c r="J48" s="43">
        <v>34.159999999999997</v>
      </c>
      <c r="K48" s="44">
        <v>583.02</v>
      </c>
      <c r="L48" s="43"/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505</v>
      </c>
      <c r="G52" s="19">
        <f t="shared" ref="G52" si="18">SUM(G44:G51)</f>
        <v>19.420000000000002</v>
      </c>
      <c r="H52" s="19">
        <f t="shared" ref="H52" si="19">SUM(H44:H51)</f>
        <v>19.97</v>
      </c>
      <c r="I52" s="19">
        <f t="shared" ref="I52" si="20">SUM(I44:I51)</f>
        <v>72.84</v>
      </c>
      <c r="J52" s="19">
        <f t="shared" ref="J52:L52" si="21">SUM(J44:J51)</f>
        <v>577.14</v>
      </c>
      <c r="K52" s="25"/>
      <c r="L52" s="19">
        <f t="shared" si="21"/>
        <v>0</v>
      </c>
    </row>
    <row r="53" spans="1:12" ht="25.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91</v>
      </c>
      <c r="F53" s="43">
        <v>60</v>
      </c>
      <c r="G53" s="43">
        <v>0.47</v>
      </c>
      <c r="H53" s="43">
        <v>5.33</v>
      </c>
      <c r="I53" s="43">
        <v>1.6</v>
      </c>
      <c r="J53" s="43">
        <v>55.78</v>
      </c>
      <c r="K53" s="44">
        <v>428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92</v>
      </c>
      <c r="F54" s="43">
        <v>200</v>
      </c>
      <c r="G54" s="43">
        <v>1.66</v>
      </c>
      <c r="H54" s="43">
        <v>4.18</v>
      </c>
      <c r="I54" s="43">
        <v>8.4700000000000006</v>
      </c>
      <c r="J54" s="43">
        <v>74.739999999999995</v>
      </c>
      <c r="K54" s="44">
        <v>528.02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93</v>
      </c>
      <c r="F55" s="43" t="s">
        <v>94</v>
      </c>
      <c r="G55" s="43">
        <v>12.11</v>
      </c>
      <c r="H55" s="43">
        <v>9.15</v>
      </c>
      <c r="I55" s="43">
        <v>18.649999999999999</v>
      </c>
      <c r="J55" s="43">
        <v>188.79</v>
      </c>
      <c r="K55" s="44" t="s">
        <v>95</v>
      </c>
      <c r="L55" s="43"/>
    </row>
    <row r="56" spans="1:12" ht="15" x14ac:dyDescent="0.25">
      <c r="A56" s="23"/>
      <c r="B56" s="15"/>
      <c r="C56" s="11"/>
      <c r="D56" s="7" t="s">
        <v>29</v>
      </c>
      <c r="E56" s="54" t="s">
        <v>96</v>
      </c>
      <c r="F56" s="55">
        <v>150</v>
      </c>
      <c r="G56" s="55">
        <v>4.03</v>
      </c>
      <c r="H56" s="55">
        <v>7.73</v>
      </c>
      <c r="I56" s="55">
        <v>20.32</v>
      </c>
      <c r="J56" s="55">
        <v>212.18</v>
      </c>
      <c r="K56" s="55">
        <v>272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97</v>
      </c>
      <c r="F57" s="43">
        <v>200</v>
      </c>
      <c r="G57" s="43"/>
      <c r="H57" s="43"/>
      <c r="I57" s="43">
        <v>29.9</v>
      </c>
      <c r="J57" s="43">
        <v>120.13</v>
      </c>
      <c r="K57" s="44">
        <v>801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50</v>
      </c>
      <c r="G58" s="43">
        <v>3.8</v>
      </c>
      <c r="H58" s="43">
        <v>0.4</v>
      </c>
      <c r="I58" s="43">
        <v>24.6</v>
      </c>
      <c r="J58" s="43">
        <v>117.2</v>
      </c>
      <c r="K58" s="44">
        <v>583.01</v>
      </c>
      <c r="L58" s="43"/>
    </row>
    <row r="59" spans="1:12" ht="15" x14ac:dyDescent="0.25">
      <c r="A59" s="23"/>
      <c r="B59" s="15"/>
      <c r="C59" s="11"/>
      <c r="D59" s="7" t="s">
        <v>32</v>
      </c>
      <c r="E59" s="42" t="s">
        <v>40</v>
      </c>
      <c r="F59" s="43">
        <v>30</v>
      </c>
      <c r="G59" s="43">
        <v>1.98</v>
      </c>
      <c r="H59" s="43">
        <v>0.36</v>
      </c>
      <c r="I59" s="43">
        <v>10.02</v>
      </c>
      <c r="J59" s="43">
        <v>51.24</v>
      </c>
      <c r="K59" s="44">
        <v>583.03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v>800</v>
      </c>
      <c r="G62" s="19">
        <f>SUM(G53:G61)</f>
        <v>24.05</v>
      </c>
      <c r="H62" s="19">
        <f t="shared" ref="H62" si="22">SUM(H53:H61)</f>
        <v>27.15</v>
      </c>
      <c r="I62" s="19">
        <f t="shared" ref="I62" si="23">SUM(I53:I61)</f>
        <v>113.55999999999999</v>
      </c>
      <c r="J62" s="19">
        <f t="shared" ref="J62:L62" si="24">SUM(J53:J61)</f>
        <v>820.06000000000006</v>
      </c>
      <c r="K62" s="25"/>
      <c r="L62" s="19">
        <f t="shared" si="24"/>
        <v>0</v>
      </c>
    </row>
    <row r="63" spans="1:12" ht="15.75" customHeight="1" x14ac:dyDescent="0.2">
      <c r="A63" s="29">
        <f>A44</f>
        <v>1</v>
      </c>
      <c r="B63" s="30">
        <f>B44</f>
        <v>3</v>
      </c>
      <c r="C63" s="65" t="s">
        <v>4</v>
      </c>
      <c r="D63" s="67"/>
      <c r="E63" s="31"/>
      <c r="F63" s="32">
        <f>F52+F62</f>
        <v>1305</v>
      </c>
      <c r="G63" s="32">
        <f t="shared" ref="G63" si="25">G52+G62</f>
        <v>43.47</v>
      </c>
      <c r="H63" s="32">
        <f t="shared" ref="H63" si="26">H52+H62</f>
        <v>47.12</v>
      </c>
      <c r="I63" s="32">
        <f t="shared" ref="I63" si="27">I52+I62</f>
        <v>186.39999999999998</v>
      </c>
      <c r="J63" s="32">
        <f t="shared" ref="J63:L63" si="28">J52+J62</f>
        <v>1397.2</v>
      </c>
      <c r="K63" s="32"/>
      <c r="L63" s="32">
        <f t="shared" si="28"/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98</v>
      </c>
      <c r="F64" s="40">
        <v>140</v>
      </c>
      <c r="G64" s="40">
        <v>12.59</v>
      </c>
      <c r="H64" s="40">
        <v>10</v>
      </c>
      <c r="I64" s="40">
        <v>21.34</v>
      </c>
      <c r="J64" s="40">
        <v>180.21</v>
      </c>
      <c r="K64" s="41">
        <v>156</v>
      </c>
      <c r="L64" s="40"/>
    </row>
    <row r="65" spans="1:12" ht="15" x14ac:dyDescent="0.25">
      <c r="A65" s="23"/>
      <c r="B65" s="15"/>
      <c r="C65" s="11"/>
      <c r="D65" s="6"/>
      <c r="E65" s="42" t="s">
        <v>99</v>
      </c>
      <c r="F65" s="43">
        <v>50</v>
      </c>
      <c r="G65" s="43">
        <v>0.25</v>
      </c>
      <c r="H65" s="43">
        <v>0.02</v>
      </c>
      <c r="I65" s="43">
        <v>14.21</v>
      </c>
      <c r="J65" s="43">
        <v>57.07</v>
      </c>
      <c r="K65" s="44">
        <v>940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100</v>
      </c>
      <c r="F66" s="43">
        <v>200</v>
      </c>
      <c r="G66" s="43">
        <v>0.19</v>
      </c>
      <c r="H66" s="43">
        <v>0.05</v>
      </c>
      <c r="I66" s="43">
        <v>10.039999999999999</v>
      </c>
      <c r="J66" s="43">
        <v>41.33</v>
      </c>
      <c r="K66" s="44">
        <v>350.19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101</v>
      </c>
      <c r="F67" s="43">
        <v>70</v>
      </c>
      <c r="G67" s="43">
        <v>3.2</v>
      </c>
      <c r="H67" s="43">
        <v>6.58</v>
      </c>
      <c r="I67" s="43">
        <v>23.21</v>
      </c>
      <c r="J67" s="43">
        <v>237.3</v>
      </c>
      <c r="K67" s="44">
        <v>17</v>
      </c>
      <c r="L67" s="43"/>
    </row>
    <row r="68" spans="1:12" ht="15" x14ac:dyDescent="0.25">
      <c r="A68" s="23"/>
      <c r="B68" s="15"/>
      <c r="C68" s="11"/>
      <c r="D68" s="7"/>
      <c r="E68" s="42" t="s">
        <v>40</v>
      </c>
      <c r="F68" s="43">
        <v>40</v>
      </c>
      <c r="G68" s="43">
        <v>2.64</v>
      </c>
      <c r="H68" s="43">
        <v>0.48</v>
      </c>
      <c r="I68" s="43">
        <v>13.36</v>
      </c>
      <c r="J68" s="43">
        <v>68.319999999999993</v>
      </c>
      <c r="K68" s="44">
        <v>583.02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>SUM(G64:G70)</f>
        <v>18.87</v>
      </c>
      <c r="H71" s="19">
        <f>SUM(H64:H70)</f>
        <v>17.13</v>
      </c>
      <c r="I71" s="19">
        <f>SUM(I64:I70)</f>
        <v>82.16</v>
      </c>
      <c r="J71" s="19">
        <f>SUM(J64:J70)</f>
        <v>584.23</v>
      </c>
      <c r="K71" s="25"/>
      <c r="L71" s="19">
        <f>SUM(L64:L70)</f>
        <v>0</v>
      </c>
    </row>
    <row r="72" spans="1:12" ht="25.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102</v>
      </c>
      <c r="F72" s="43">
        <v>60</v>
      </c>
      <c r="G72" s="43">
        <v>0.59</v>
      </c>
      <c r="H72" s="43">
        <v>5.38</v>
      </c>
      <c r="I72" s="43">
        <v>2.7</v>
      </c>
      <c r="J72" s="43">
        <v>59.89</v>
      </c>
      <c r="K72" s="44">
        <v>431.06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103</v>
      </c>
      <c r="F73" s="43">
        <v>200</v>
      </c>
      <c r="G73" s="43">
        <v>4.3</v>
      </c>
      <c r="H73" s="43">
        <v>4.4400000000000004</v>
      </c>
      <c r="I73" s="43">
        <v>11.52</v>
      </c>
      <c r="J73" s="43">
        <v>112.66</v>
      </c>
      <c r="K73" s="44">
        <v>533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66</v>
      </c>
      <c r="F74" s="43">
        <v>240</v>
      </c>
      <c r="G74" s="43">
        <v>14.81</v>
      </c>
      <c r="H74" s="43">
        <v>18.809999999999999</v>
      </c>
      <c r="I74" s="43">
        <v>39.22</v>
      </c>
      <c r="J74" s="43">
        <v>382.24</v>
      </c>
      <c r="K74" s="44">
        <v>63.03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>
        <v>382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>
        <v>583.01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40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>
        <v>583.03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SUM(F72:F79)</f>
        <v>780</v>
      </c>
      <c r="G80" s="19">
        <f>SUM(G72:G79)</f>
        <v>26.48</v>
      </c>
      <c r="H80" s="19">
        <f>SUM(H72:H79)</f>
        <v>29.589999999999996</v>
      </c>
      <c r="I80" s="19">
        <f>SUM(I72:I79)</f>
        <v>108.26</v>
      </c>
      <c r="J80" s="19">
        <f>SUM(J72:J79)</f>
        <v>815.23</v>
      </c>
      <c r="K80" s="25"/>
      <c r="L80" s="19">
        <f>SUM(L72:L79)</f>
        <v>0</v>
      </c>
    </row>
    <row r="81" spans="1:12" ht="15.75" customHeight="1" x14ac:dyDescent="0.2">
      <c r="A81" s="29">
        <f>A64</f>
        <v>1</v>
      </c>
      <c r="B81" s="30">
        <f>B64</f>
        <v>4</v>
      </c>
      <c r="C81" s="65" t="s">
        <v>4</v>
      </c>
      <c r="D81" s="67"/>
      <c r="E81" s="31"/>
      <c r="F81" s="32">
        <f>F71+F80</f>
        <v>1280</v>
      </c>
      <c r="G81" s="32">
        <f>G71+G80</f>
        <v>45.35</v>
      </c>
      <c r="H81" s="32">
        <f>H71+H80</f>
        <v>46.72</v>
      </c>
      <c r="I81" s="32">
        <f>I71+I80</f>
        <v>190.42000000000002</v>
      </c>
      <c r="J81" s="32">
        <f>J71+J80</f>
        <v>1399.46</v>
      </c>
      <c r="K81" s="32"/>
      <c r="L81" s="32">
        <f>L71+L80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210</v>
      </c>
      <c r="G82" s="40">
        <v>13.52</v>
      </c>
      <c r="H82" s="40">
        <v>12.36</v>
      </c>
      <c r="I82" s="40">
        <v>34.78</v>
      </c>
      <c r="J82" s="40">
        <v>299.67</v>
      </c>
      <c r="K82" s="41">
        <v>168</v>
      </c>
      <c r="L82" s="40"/>
    </row>
    <row r="83" spans="1:12" ht="15" x14ac:dyDescent="0.25">
      <c r="A83" s="23"/>
      <c r="B83" s="15"/>
      <c r="C83" s="11"/>
      <c r="D83" s="6"/>
      <c r="E83" s="42" t="s">
        <v>105</v>
      </c>
      <c r="F83" s="43">
        <v>59</v>
      </c>
      <c r="G83" s="43">
        <v>1.1200000000000001</v>
      </c>
      <c r="H83" s="43">
        <v>5.29</v>
      </c>
      <c r="I83" s="43">
        <v>3.06</v>
      </c>
      <c r="J83" s="43">
        <v>63.41</v>
      </c>
      <c r="K83" s="44">
        <v>431.08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106</v>
      </c>
      <c r="F84" s="43">
        <v>200</v>
      </c>
      <c r="G84" s="43">
        <v>0.2</v>
      </c>
      <c r="H84" s="43">
        <v>0.05</v>
      </c>
      <c r="I84" s="43">
        <v>10.1</v>
      </c>
      <c r="J84" s="43">
        <v>41.82</v>
      </c>
      <c r="K84" s="44">
        <v>350.14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3.04</v>
      </c>
      <c r="H85" s="43">
        <v>0.32</v>
      </c>
      <c r="I85" s="43">
        <v>19.68</v>
      </c>
      <c r="J85" s="43">
        <v>93.76</v>
      </c>
      <c r="K85" s="44">
        <v>583.01</v>
      </c>
      <c r="L85" s="43"/>
    </row>
    <row r="86" spans="1:12" ht="15" x14ac:dyDescent="0.25">
      <c r="A86" s="23"/>
      <c r="B86" s="15"/>
      <c r="C86" s="11"/>
      <c r="D86" s="7"/>
      <c r="E86" s="42" t="s">
        <v>40</v>
      </c>
      <c r="F86" s="43">
        <v>20</v>
      </c>
      <c r="G86" s="43">
        <v>1.32</v>
      </c>
      <c r="H86" s="43">
        <v>0.24</v>
      </c>
      <c r="I86" s="43">
        <v>6.68</v>
      </c>
      <c r="J86" s="43">
        <v>34.159999999999997</v>
      </c>
      <c r="K86" s="44">
        <v>583.02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529</v>
      </c>
      <c r="G89" s="19">
        <f t="shared" ref="G89" si="29">SUM(G82:G88)</f>
        <v>19.2</v>
      </c>
      <c r="H89" s="19">
        <f t="shared" ref="H89" si="30">SUM(H82:H88)</f>
        <v>18.259999999999998</v>
      </c>
      <c r="I89" s="19">
        <f t="shared" ref="I89" si="31">SUM(I82:I88)</f>
        <v>74.300000000000011</v>
      </c>
      <c r="J89" s="19">
        <f t="shared" ref="J89:L89" si="32">SUM(J82:J88)</f>
        <v>532.82000000000005</v>
      </c>
      <c r="K89" s="25"/>
      <c r="L89" s="19">
        <f t="shared" si="3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107</v>
      </c>
      <c r="F90" s="43">
        <v>60</v>
      </c>
      <c r="G90" s="43">
        <v>0.48</v>
      </c>
      <c r="H90" s="43">
        <v>0.06</v>
      </c>
      <c r="I90" s="43">
        <v>1.62</v>
      </c>
      <c r="J90" s="43">
        <v>8.4</v>
      </c>
      <c r="K90" s="44">
        <v>428.04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108</v>
      </c>
      <c r="F91" s="43">
        <v>200</v>
      </c>
      <c r="G91" s="43">
        <v>6.38</v>
      </c>
      <c r="H91" s="43">
        <v>6.48</v>
      </c>
      <c r="I91" s="43">
        <v>6.93</v>
      </c>
      <c r="J91" s="43">
        <v>110.86</v>
      </c>
      <c r="K91" s="44">
        <v>982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109</v>
      </c>
      <c r="F92" s="43">
        <v>90</v>
      </c>
      <c r="G92" s="43">
        <v>7.75</v>
      </c>
      <c r="H92" s="43">
        <v>12.56</v>
      </c>
      <c r="I92" s="43">
        <v>25.62</v>
      </c>
      <c r="J92" s="43">
        <v>235.64</v>
      </c>
      <c r="K92" s="44">
        <v>135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3.1</v>
      </c>
      <c r="H93" s="43">
        <v>4.32</v>
      </c>
      <c r="I93" s="43">
        <v>20.27</v>
      </c>
      <c r="J93" s="43">
        <v>114.11</v>
      </c>
      <c r="K93" s="44">
        <v>252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0.23</v>
      </c>
      <c r="H94" s="43"/>
      <c r="I94" s="43">
        <v>16.420000000000002</v>
      </c>
      <c r="J94" s="43">
        <v>67.099999999999994</v>
      </c>
      <c r="K94" s="44">
        <v>364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>
        <v>583.01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40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>
        <v>583.03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33">SUM(G90:G98)</f>
        <v>23.720000000000002</v>
      </c>
      <c r="H99" s="19">
        <f t="shared" ref="H99" si="34">SUM(H90:H98)</f>
        <v>24.18</v>
      </c>
      <c r="I99" s="19">
        <f t="shared" ref="I99" si="35">SUM(I90:I98)</f>
        <v>105.48</v>
      </c>
      <c r="J99" s="19">
        <f t="shared" ref="J99:L99" si="36">SUM(J90:J98)</f>
        <v>704.55000000000007</v>
      </c>
      <c r="K99" s="25"/>
      <c r="L99" s="19">
        <f t="shared" si="3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7"/>
      <c r="E100" s="31"/>
      <c r="F100" s="32">
        <f>F89+F99</f>
        <v>1309</v>
      </c>
      <c r="G100" s="32">
        <f t="shared" ref="G100" si="37">G89+G99</f>
        <v>42.92</v>
      </c>
      <c r="H100" s="32">
        <f t="shared" ref="H100" si="38">H89+H99</f>
        <v>42.44</v>
      </c>
      <c r="I100" s="32">
        <f t="shared" ref="I100" si="39">I89+I99</f>
        <v>179.78000000000003</v>
      </c>
      <c r="J100" s="32">
        <f t="shared" ref="J100:L100" si="40">J89+J99</f>
        <v>1237.3700000000001</v>
      </c>
      <c r="K100" s="32"/>
      <c r="L100" s="32">
        <f t="shared" si="40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110</v>
      </c>
      <c r="F101" s="40">
        <v>150</v>
      </c>
      <c r="G101" s="40">
        <v>6.69</v>
      </c>
      <c r="H101" s="40">
        <v>8.24</v>
      </c>
      <c r="I101" s="40">
        <v>18.559999999999999</v>
      </c>
      <c r="J101" s="40">
        <v>160.77000000000001</v>
      </c>
      <c r="K101" s="41">
        <v>302</v>
      </c>
      <c r="L101" s="40"/>
    </row>
    <row r="102" spans="1:12" ht="15" x14ac:dyDescent="0.25">
      <c r="A102" s="23"/>
      <c r="B102" s="15"/>
      <c r="C102" s="11"/>
      <c r="D102" s="8"/>
      <c r="E102" s="56" t="s">
        <v>75</v>
      </c>
      <c r="F102" s="57">
        <v>10</v>
      </c>
      <c r="G102" s="57">
        <v>0.08</v>
      </c>
      <c r="H102" s="57">
        <v>6.38</v>
      </c>
      <c r="I102" s="57">
        <v>0.12</v>
      </c>
      <c r="J102" s="57">
        <v>58.19</v>
      </c>
      <c r="K102" s="58">
        <v>967</v>
      </c>
      <c r="L102" s="57"/>
    </row>
    <row r="103" spans="1:12" ht="15" x14ac:dyDescent="0.25">
      <c r="A103" s="23"/>
      <c r="B103" s="15"/>
      <c r="C103" s="11"/>
      <c r="D103" s="6"/>
      <c r="E103" s="42" t="s">
        <v>56</v>
      </c>
      <c r="F103" s="43">
        <v>15</v>
      </c>
      <c r="G103" s="43">
        <v>3.48</v>
      </c>
      <c r="H103" s="43">
        <v>4.43</v>
      </c>
      <c r="I103" s="43"/>
      <c r="J103" s="43">
        <v>53.75</v>
      </c>
      <c r="K103" s="44">
        <v>968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76</v>
      </c>
      <c r="F104" s="43">
        <v>200</v>
      </c>
      <c r="G104" s="43">
        <v>3.09</v>
      </c>
      <c r="H104" s="43">
        <v>2</v>
      </c>
      <c r="I104" s="43">
        <v>13.02</v>
      </c>
      <c r="J104" s="43">
        <v>99.29</v>
      </c>
      <c r="K104" s="44">
        <v>349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45</v>
      </c>
      <c r="F105" s="43">
        <v>40</v>
      </c>
      <c r="G105" s="43">
        <v>3.08</v>
      </c>
      <c r="H105" s="43">
        <v>1.2</v>
      </c>
      <c r="I105" s="43">
        <v>20.04</v>
      </c>
      <c r="J105" s="43">
        <v>103.6</v>
      </c>
      <c r="K105" s="44">
        <v>588</v>
      </c>
      <c r="L105" s="43"/>
    </row>
    <row r="106" spans="1:12" ht="15" x14ac:dyDescent="0.25">
      <c r="A106" s="23"/>
      <c r="B106" s="15"/>
      <c r="C106" s="11"/>
      <c r="D106" s="7"/>
      <c r="E106" s="42" t="s">
        <v>111</v>
      </c>
      <c r="F106" s="43">
        <v>100</v>
      </c>
      <c r="G106" s="43">
        <v>0.19</v>
      </c>
      <c r="H106" s="43">
        <v>0.36</v>
      </c>
      <c r="I106" s="43">
        <v>15.25</v>
      </c>
      <c r="J106" s="43">
        <v>54</v>
      </c>
      <c r="K106" s="44">
        <v>565.01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515</v>
      </c>
      <c r="G109" s="19">
        <f t="shared" ref="G109:J109" si="41">SUM(G101:G108)</f>
        <v>16.610000000000003</v>
      </c>
      <c r="H109" s="19">
        <f t="shared" si="41"/>
        <v>22.61</v>
      </c>
      <c r="I109" s="19">
        <f t="shared" si="41"/>
        <v>66.989999999999995</v>
      </c>
      <c r="J109" s="19">
        <f t="shared" si="41"/>
        <v>529.6</v>
      </c>
      <c r="K109" s="25"/>
      <c r="L109" s="19">
        <f t="shared" ref="L109" si="42">SUM(L101:L108)</f>
        <v>0</v>
      </c>
    </row>
    <row r="110" spans="1:12" ht="25.5" x14ac:dyDescent="0.2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42" t="s">
        <v>112</v>
      </c>
      <c r="F110" s="43">
        <v>60</v>
      </c>
      <c r="G110" s="43">
        <v>0.59</v>
      </c>
      <c r="H110" s="43">
        <v>5.38</v>
      </c>
      <c r="I110" s="43">
        <v>2.7</v>
      </c>
      <c r="J110" s="43">
        <v>59.89</v>
      </c>
      <c r="K110" s="44">
        <v>431.06</v>
      </c>
      <c r="L110" s="43"/>
    </row>
    <row r="111" spans="1:12" ht="25.5" x14ac:dyDescent="0.25">
      <c r="A111" s="23"/>
      <c r="B111" s="15"/>
      <c r="C111" s="11"/>
      <c r="D111" s="7" t="s">
        <v>27</v>
      </c>
      <c r="E111" s="42" t="s">
        <v>113</v>
      </c>
      <c r="F111" s="43">
        <v>200</v>
      </c>
      <c r="G111" s="43">
        <v>2.31</v>
      </c>
      <c r="H111" s="43">
        <v>3.02</v>
      </c>
      <c r="I111" s="43">
        <v>10.62</v>
      </c>
      <c r="J111" s="43">
        <v>79</v>
      </c>
      <c r="K111" s="44">
        <v>501.01</v>
      </c>
      <c r="L111" s="43"/>
    </row>
    <row r="112" spans="1:12" ht="25.5" x14ac:dyDescent="0.25">
      <c r="A112" s="23"/>
      <c r="B112" s="15"/>
      <c r="C112" s="11"/>
      <c r="D112" s="7" t="s">
        <v>28</v>
      </c>
      <c r="E112" s="42" t="s">
        <v>114</v>
      </c>
      <c r="F112" s="43" t="s">
        <v>115</v>
      </c>
      <c r="G112" s="43">
        <v>13.28</v>
      </c>
      <c r="H112" s="43">
        <v>12.61</v>
      </c>
      <c r="I112" s="43">
        <v>16.14</v>
      </c>
      <c r="J112" s="43">
        <v>255.52</v>
      </c>
      <c r="K112" s="44" t="s">
        <v>116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117</v>
      </c>
      <c r="F113" s="43">
        <v>150</v>
      </c>
      <c r="G113" s="43">
        <v>4.53</v>
      </c>
      <c r="H113" s="43">
        <v>6.03</v>
      </c>
      <c r="I113" s="43">
        <v>26.16</v>
      </c>
      <c r="J113" s="43">
        <v>89.3</v>
      </c>
      <c r="K113" s="44">
        <v>268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59</v>
      </c>
      <c r="F114" s="43">
        <v>200</v>
      </c>
      <c r="G114" s="43">
        <v>0.23</v>
      </c>
      <c r="H114" s="43"/>
      <c r="I114" s="43">
        <v>16.420000000000002</v>
      </c>
      <c r="J114" s="43">
        <v>67.099999999999994</v>
      </c>
      <c r="K114" s="44">
        <v>364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50</v>
      </c>
      <c r="G115" s="43">
        <v>3.8</v>
      </c>
      <c r="H115" s="43">
        <v>0.4</v>
      </c>
      <c r="I115" s="43">
        <v>24.6</v>
      </c>
      <c r="J115" s="43">
        <v>117.2</v>
      </c>
      <c r="K115" s="44">
        <v>583.01</v>
      </c>
      <c r="L115" s="43"/>
    </row>
    <row r="116" spans="1:12" ht="15" x14ac:dyDescent="0.25">
      <c r="A116" s="23"/>
      <c r="B116" s="15"/>
      <c r="C116" s="11"/>
      <c r="D116" s="7" t="s">
        <v>32</v>
      </c>
      <c r="E116" s="42" t="s">
        <v>40</v>
      </c>
      <c r="F116" s="43">
        <v>30</v>
      </c>
      <c r="G116" s="43">
        <v>1.98</v>
      </c>
      <c r="H116" s="43">
        <v>0.36</v>
      </c>
      <c r="I116" s="43">
        <v>10.02</v>
      </c>
      <c r="J116" s="43">
        <v>51.24</v>
      </c>
      <c r="K116" s="44">
        <v>583.03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v>800</v>
      </c>
      <c r="G119" s="19">
        <f t="shared" ref="G119:J119" si="43">SUM(G110:G118)</f>
        <v>26.720000000000002</v>
      </c>
      <c r="H119" s="19">
        <f t="shared" si="43"/>
        <v>27.799999999999997</v>
      </c>
      <c r="I119" s="19">
        <f t="shared" si="43"/>
        <v>106.66000000000001</v>
      </c>
      <c r="J119" s="19">
        <f t="shared" si="43"/>
        <v>719.25</v>
      </c>
      <c r="K119" s="25"/>
      <c r="L119" s="19">
        <f t="shared" ref="L119" si="44">SUM(L110:L118)</f>
        <v>0</v>
      </c>
    </row>
    <row r="120" spans="1:12" ht="15" x14ac:dyDescent="0.2">
      <c r="A120" s="29">
        <f>A101</f>
        <v>2</v>
      </c>
      <c r="B120" s="30">
        <f>B101</f>
        <v>1</v>
      </c>
      <c r="C120" s="65" t="s">
        <v>4</v>
      </c>
      <c r="D120" s="67"/>
      <c r="E120" s="31"/>
      <c r="F120" s="32">
        <f>F109+F119</f>
        <v>1315</v>
      </c>
      <c r="G120" s="32">
        <f t="shared" ref="G120" si="45">G109+G119</f>
        <v>43.330000000000005</v>
      </c>
      <c r="H120" s="32">
        <f t="shared" ref="H120" si="46">H109+H119</f>
        <v>50.41</v>
      </c>
      <c r="I120" s="32">
        <f t="shared" ref="I120" si="47">I109+I119</f>
        <v>173.65</v>
      </c>
      <c r="J120" s="32">
        <f t="shared" ref="J120:L120" si="48">J109+J119</f>
        <v>1248.8499999999999</v>
      </c>
      <c r="K120" s="32"/>
      <c r="L120" s="32">
        <f t="shared" si="48"/>
        <v>0</v>
      </c>
    </row>
    <row r="121" spans="1:12" ht="25.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118</v>
      </c>
      <c r="F121" s="40">
        <v>210</v>
      </c>
      <c r="G121" s="40">
        <v>13.41</v>
      </c>
      <c r="H121" s="40">
        <v>12.12</v>
      </c>
      <c r="I121" s="40">
        <v>36.770000000000003</v>
      </c>
      <c r="J121" s="40">
        <v>317.48</v>
      </c>
      <c r="K121" s="41">
        <v>958</v>
      </c>
      <c r="L121" s="40"/>
    </row>
    <row r="122" spans="1:12" ht="15" x14ac:dyDescent="0.25">
      <c r="A122" s="14"/>
      <c r="B122" s="15"/>
      <c r="C122" s="11"/>
      <c r="D122" s="6"/>
      <c r="E122" s="42" t="s">
        <v>119</v>
      </c>
      <c r="F122" s="43">
        <v>60</v>
      </c>
      <c r="G122" s="43">
        <v>0.79</v>
      </c>
      <c r="H122" s="43">
        <v>5.6</v>
      </c>
      <c r="I122" s="43">
        <v>3.84</v>
      </c>
      <c r="J122" s="43">
        <v>67.27</v>
      </c>
      <c r="K122" s="44">
        <v>431.07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120</v>
      </c>
      <c r="F123" s="43">
        <v>200</v>
      </c>
      <c r="G123" s="43">
        <v>0.2</v>
      </c>
      <c r="H123" s="43">
        <v>0.05</v>
      </c>
      <c r="I123" s="43">
        <v>10.1</v>
      </c>
      <c r="J123" s="43">
        <v>41.82</v>
      </c>
      <c r="K123" s="44">
        <v>350.14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45</v>
      </c>
      <c r="F124" s="43">
        <v>40</v>
      </c>
      <c r="G124" s="43">
        <v>3.08</v>
      </c>
      <c r="H124" s="43">
        <v>1.2</v>
      </c>
      <c r="I124" s="43">
        <v>20.04</v>
      </c>
      <c r="J124" s="43">
        <v>103.6</v>
      </c>
      <c r="K124" s="44">
        <v>588</v>
      </c>
      <c r="L124" s="43"/>
    </row>
    <row r="125" spans="1:12" ht="15" x14ac:dyDescent="0.25">
      <c r="A125" s="14"/>
      <c r="B125" s="15"/>
      <c r="C125" s="11"/>
      <c r="D125" s="7"/>
      <c r="E125" s="42" t="s">
        <v>40</v>
      </c>
      <c r="F125" s="43">
        <v>20</v>
      </c>
      <c r="G125" s="43">
        <v>1.32</v>
      </c>
      <c r="H125" s="43">
        <v>0.24</v>
      </c>
      <c r="I125" s="43">
        <v>6.68</v>
      </c>
      <c r="J125" s="43">
        <v>34.159999999999997</v>
      </c>
      <c r="K125" s="44">
        <v>583.02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530</v>
      </c>
      <c r="G128" s="19">
        <f>SUM(G121:G127)</f>
        <v>18.799999999999997</v>
      </c>
      <c r="H128" s="19">
        <f>SUM(H121:H127)</f>
        <v>19.209999999999997</v>
      </c>
      <c r="I128" s="19">
        <f>SUM(I121:I127)</f>
        <v>77.430000000000007</v>
      </c>
      <c r="J128" s="19">
        <f>SUM(J121:J127)</f>
        <v>564.32999999999993</v>
      </c>
      <c r="K128" s="25"/>
      <c r="L128" s="19">
        <f>SUM(L121:L127)</f>
        <v>0</v>
      </c>
    </row>
    <row r="129" spans="1:12" ht="25.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121</v>
      </c>
      <c r="F129" s="43">
        <v>60</v>
      </c>
      <c r="G129" s="43">
        <v>0.48</v>
      </c>
      <c r="H129" s="43">
        <v>2.69</v>
      </c>
      <c r="I129" s="43">
        <v>1.58</v>
      </c>
      <c r="J129" s="43">
        <v>32.01</v>
      </c>
      <c r="K129" s="44">
        <v>428.03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122</v>
      </c>
      <c r="F130" s="43">
        <v>200</v>
      </c>
      <c r="G130" s="43">
        <v>4.97</v>
      </c>
      <c r="H130" s="43">
        <v>7.92</v>
      </c>
      <c r="I130" s="43">
        <v>12.02</v>
      </c>
      <c r="J130" s="43">
        <v>138.94999999999999</v>
      </c>
      <c r="K130" s="44">
        <v>537</v>
      </c>
      <c r="L130" s="43"/>
    </row>
    <row r="131" spans="1:12" ht="25.5" x14ac:dyDescent="0.25">
      <c r="A131" s="14"/>
      <c r="B131" s="15"/>
      <c r="C131" s="11"/>
      <c r="D131" s="7" t="s">
        <v>28</v>
      </c>
      <c r="E131" s="42" t="s">
        <v>123</v>
      </c>
      <c r="F131" s="43" t="s">
        <v>124</v>
      </c>
      <c r="G131" s="43">
        <v>9.6999999999999993</v>
      </c>
      <c r="H131" s="43">
        <v>8.02</v>
      </c>
      <c r="I131" s="43">
        <v>7.024</v>
      </c>
      <c r="J131" s="43">
        <v>133.09</v>
      </c>
      <c r="K131" s="44" t="s">
        <v>125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61</v>
      </c>
      <c r="F132" s="43">
        <v>150</v>
      </c>
      <c r="G132" s="43">
        <v>3.85</v>
      </c>
      <c r="H132" s="43">
        <v>6.9</v>
      </c>
      <c r="I132" s="43">
        <v>28.37</v>
      </c>
      <c r="J132" s="43">
        <v>180.4</v>
      </c>
      <c r="K132" s="44">
        <v>201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126</v>
      </c>
      <c r="F133" s="43">
        <v>200</v>
      </c>
      <c r="G133" s="43">
        <v>0.15</v>
      </c>
      <c r="H133" s="43">
        <v>0.05</v>
      </c>
      <c r="I133" s="43">
        <v>16.37</v>
      </c>
      <c r="J133" s="43">
        <v>65.28</v>
      </c>
      <c r="K133" s="44">
        <v>373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50</v>
      </c>
      <c r="G134" s="43">
        <v>3.8</v>
      </c>
      <c r="H134" s="43">
        <v>0.4</v>
      </c>
      <c r="I134" s="43">
        <v>24.6</v>
      </c>
      <c r="J134" s="43">
        <v>117.2</v>
      </c>
      <c r="K134" s="44">
        <v>583.01</v>
      </c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40</v>
      </c>
      <c r="F135" s="43">
        <v>30</v>
      </c>
      <c r="G135" s="43">
        <v>1.98</v>
      </c>
      <c r="H135" s="43">
        <v>0.36</v>
      </c>
      <c r="I135" s="43">
        <v>10.02</v>
      </c>
      <c r="J135" s="43">
        <v>51.24</v>
      </c>
      <c r="K135" s="44">
        <v>583.03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v>780</v>
      </c>
      <c r="G138" s="19">
        <f t="shared" ref="G138:J138" si="49">SUM(G129:G137)</f>
        <v>24.93</v>
      </c>
      <c r="H138" s="19">
        <f t="shared" si="49"/>
        <v>26.34</v>
      </c>
      <c r="I138" s="19">
        <v>100.2</v>
      </c>
      <c r="J138" s="19">
        <f t="shared" si="49"/>
        <v>718.17</v>
      </c>
      <c r="K138" s="25"/>
      <c r="L138" s="19">
        <f t="shared" ref="L138" si="50"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65" t="s">
        <v>4</v>
      </c>
      <c r="D139" s="67"/>
      <c r="E139" s="31"/>
      <c r="F139" s="32">
        <f>F128+F138</f>
        <v>1310</v>
      </c>
      <c r="G139" s="32">
        <f t="shared" ref="G139" si="51">G128+G138</f>
        <v>43.73</v>
      </c>
      <c r="H139" s="32">
        <f t="shared" ref="H139" si="52">H128+H138</f>
        <v>45.55</v>
      </c>
      <c r="I139" s="32">
        <f t="shared" ref="I139" si="53">I128+I138</f>
        <v>177.63</v>
      </c>
      <c r="J139" s="32">
        <f t="shared" ref="J139:L139" si="54">J128+J138</f>
        <v>1282.5</v>
      </c>
      <c r="K139" s="32"/>
      <c r="L139" s="32">
        <f t="shared" si="54"/>
        <v>0</v>
      </c>
    </row>
    <row r="140" spans="1:12" ht="15.75" thickBot="1" x14ac:dyDescent="0.3">
      <c r="A140" s="20">
        <v>2</v>
      </c>
      <c r="B140" s="21">
        <v>3</v>
      </c>
      <c r="C140" s="22" t="s">
        <v>20</v>
      </c>
      <c r="D140" s="7"/>
      <c r="E140" s="39" t="s">
        <v>127</v>
      </c>
      <c r="F140" s="40">
        <v>50</v>
      </c>
      <c r="G140" s="40">
        <v>1.04</v>
      </c>
      <c r="H140" s="40">
        <v>5.82</v>
      </c>
      <c r="I140" s="40">
        <v>2.85</v>
      </c>
      <c r="J140" s="40">
        <v>56.49</v>
      </c>
      <c r="K140" s="41">
        <v>491</v>
      </c>
      <c r="L140" s="40"/>
    </row>
    <row r="141" spans="1:12" ht="15" x14ac:dyDescent="0.25">
      <c r="A141" s="23"/>
      <c r="B141" s="15"/>
      <c r="C141" s="11"/>
      <c r="D141" s="5" t="s">
        <v>21</v>
      </c>
      <c r="E141" s="42" t="s">
        <v>70</v>
      </c>
      <c r="F141" s="43">
        <v>50</v>
      </c>
      <c r="G141" s="43">
        <v>7.92</v>
      </c>
      <c r="H141" s="43">
        <v>4.9800000000000004</v>
      </c>
      <c r="I141" s="43">
        <v>3.84</v>
      </c>
      <c r="J141" s="43">
        <v>102.92</v>
      </c>
      <c r="K141" s="44">
        <v>121.03</v>
      </c>
      <c r="L141" s="43"/>
    </row>
    <row r="142" spans="1:12" ht="15" x14ac:dyDescent="0.25">
      <c r="A142" s="23"/>
      <c r="B142" s="15"/>
      <c r="C142" s="11"/>
      <c r="D142" s="8"/>
      <c r="E142" s="42" t="s">
        <v>49</v>
      </c>
      <c r="F142" s="43">
        <v>140</v>
      </c>
      <c r="G142" s="43">
        <v>2.89</v>
      </c>
      <c r="H142" s="43">
        <v>4.03</v>
      </c>
      <c r="I142" s="43">
        <v>18.920000000000002</v>
      </c>
      <c r="J142" s="43">
        <v>106.5</v>
      </c>
      <c r="K142" s="44">
        <v>252</v>
      </c>
      <c r="L142" s="43"/>
    </row>
    <row r="143" spans="1:12" ht="15" x14ac:dyDescent="0.25">
      <c r="A143" s="23"/>
      <c r="B143" s="15"/>
      <c r="C143" s="11"/>
      <c r="D143" s="7" t="s">
        <v>22</v>
      </c>
      <c r="E143" s="42" t="s">
        <v>128</v>
      </c>
      <c r="F143" s="43">
        <v>200</v>
      </c>
      <c r="G143" s="43">
        <v>0.46</v>
      </c>
      <c r="H143" s="43">
        <v>0.1</v>
      </c>
      <c r="I143" s="43">
        <v>15.6</v>
      </c>
      <c r="J143" s="43">
        <v>66.63</v>
      </c>
      <c r="K143" s="44">
        <v>350.04</v>
      </c>
      <c r="L143" s="43"/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45</v>
      </c>
      <c r="F144" s="43">
        <v>40</v>
      </c>
      <c r="G144" s="43">
        <v>3.08</v>
      </c>
      <c r="H144" s="43">
        <v>1.2</v>
      </c>
      <c r="I144" s="43">
        <v>20.04</v>
      </c>
      <c r="J144" s="43">
        <v>103.6</v>
      </c>
      <c r="K144" s="44">
        <v>588</v>
      </c>
      <c r="L144" s="43"/>
    </row>
    <row r="145" spans="1:12" ht="15" x14ac:dyDescent="0.25">
      <c r="A145" s="23"/>
      <c r="B145" s="15"/>
      <c r="C145" s="11"/>
      <c r="D145" s="7"/>
      <c r="E145" s="42" t="s">
        <v>40</v>
      </c>
      <c r="F145" s="43">
        <v>20</v>
      </c>
      <c r="G145" s="43">
        <v>1.32</v>
      </c>
      <c r="H145" s="43">
        <v>0.24</v>
      </c>
      <c r="I145" s="43">
        <v>6.68</v>
      </c>
      <c r="J145" s="43">
        <v>34.159999999999997</v>
      </c>
      <c r="K145" s="44">
        <v>583.02</v>
      </c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SUM(F140:F147)</f>
        <v>500</v>
      </c>
      <c r="G148" s="19">
        <f t="shared" ref="G148:J148" si="55">SUM(G140:G147)</f>
        <v>16.71</v>
      </c>
      <c r="H148" s="19">
        <f t="shared" si="55"/>
        <v>16.37</v>
      </c>
      <c r="I148" s="19">
        <f t="shared" si="55"/>
        <v>67.930000000000007</v>
      </c>
      <c r="J148" s="19">
        <f t="shared" si="55"/>
        <v>470.29999999999995</v>
      </c>
      <c r="K148" s="25"/>
      <c r="L148" s="19">
        <f t="shared" ref="L148" si="56">SUM(L140:L147)</f>
        <v>0</v>
      </c>
    </row>
    <row r="149" spans="1:12" ht="25.5" x14ac:dyDescent="0.25">
      <c r="A149" s="26">
        <f>A140</f>
        <v>2</v>
      </c>
      <c r="B149" s="13">
        <f>B140</f>
        <v>3</v>
      </c>
      <c r="C149" s="10" t="s">
        <v>25</v>
      </c>
      <c r="D149" s="7" t="s">
        <v>26</v>
      </c>
      <c r="E149" s="42" t="s">
        <v>129</v>
      </c>
      <c r="F149" s="43">
        <v>60</v>
      </c>
      <c r="G149" s="43">
        <v>0.64</v>
      </c>
      <c r="H149" s="43">
        <v>2.76</v>
      </c>
      <c r="I149" s="43">
        <v>2.9</v>
      </c>
      <c r="J149" s="43">
        <v>37.17</v>
      </c>
      <c r="K149" s="44">
        <v>431.01</v>
      </c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130</v>
      </c>
      <c r="F150" s="43">
        <v>200</v>
      </c>
      <c r="G150" s="43">
        <v>3.41</v>
      </c>
      <c r="H150" s="43">
        <v>4.46</v>
      </c>
      <c r="I150" s="43">
        <v>10.99</v>
      </c>
      <c r="J150" s="43">
        <v>97.18</v>
      </c>
      <c r="K150" s="44">
        <v>524.01</v>
      </c>
      <c r="L150" s="43"/>
    </row>
    <row r="151" spans="1:12" ht="25.5" x14ac:dyDescent="0.25">
      <c r="A151" s="23"/>
      <c r="B151" s="15"/>
      <c r="C151" s="11"/>
      <c r="D151" s="7" t="s">
        <v>28</v>
      </c>
      <c r="E151" s="42" t="s">
        <v>131</v>
      </c>
      <c r="F151" s="43" t="s">
        <v>124</v>
      </c>
      <c r="G151" s="43">
        <v>5.89</v>
      </c>
      <c r="H151" s="43">
        <v>10.78</v>
      </c>
      <c r="I151" s="43">
        <v>7.68</v>
      </c>
      <c r="J151" s="43">
        <v>136.76</v>
      </c>
      <c r="K151" s="44" t="s">
        <v>132</v>
      </c>
      <c r="L151" s="43"/>
    </row>
    <row r="152" spans="1:12" ht="15" x14ac:dyDescent="0.25">
      <c r="A152" s="23"/>
      <c r="B152" s="15"/>
      <c r="C152" s="11"/>
      <c r="D152" s="7" t="s">
        <v>29</v>
      </c>
      <c r="E152" s="42" t="s">
        <v>133</v>
      </c>
      <c r="F152" s="43">
        <v>150</v>
      </c>
      <c r="G152" s="43">
        <v>7.52</v>
      </c>
      <c r="H152" s="43">
        <v>5.08</v>
      </c>
      <c r="I152" s="43">
        <v>33</v>
      </c>
      <c r="J152" s="43">
        <v>201.35</v>
      </c>
      <c r="K152" s="44">
        <v>397.02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 t="s">
        <v>134</v>
      </c>
      <c r="F153" s="43">
        <v>200</v>
      </c>
      <c r="G153" s="43">
        <v>1</v>
      </c>
      <c r="H153" s="43">
        <v>0.2</v>
      </c>
      <c r="I153" s="43">
        <v>20.2</v>
      </c>
      <c r="J153" s="43">
        <v>92</v>
      </c>
      <c r="K153" s="44">
        <v>382</v>
      </c>
      <c r="L153" s="43"/>
    </row>
    <row r="154" spans="1:12" ht="15" x14ac:dyDescent="0.25">
      <c r="A154" s="23"/>
      <c r="B154" s="15"/>
      <c r="C154" s="11"/>
      <c r="D154" s="7" t="s">
        <v>31</v>
      </c>
      <c r="E154" s="42" t="s">
        <v>44</v>
      </c>
      <c r="F154" s="43">
        <v>50</v>
      </c>
      <c r="G154" s="43">
        <v>3.8</v>
      </c>
      <c r="H154" s="43">
        <v>0.4</v>
      </c>
      <c r="I154" s="43">
        <v>24.6</v>
      </c>
      <c r="J154" s="43">
        <v>117.2</v>
      </c>
      <c r="K154" s="44">
        <v>583.01</v>
      </c>
      <c r="L154" s="43"/>
    </row>
    <row r="155" spans="1:12" ht="15" x14ac:dyDescent="0.25">
      <c r="A155" s="23"/>
      <c r="B155" s="15"/>
      <c r="C155" s="11"/>
      <c r="D155" s="7" t="s">
        <v>32</v>
      </c>
      <c r="E155" s="42" t="s">
        <v>40</v>
      </c>
      <c r="F155" s="43">
        <v>30</v>
      </c>
      <c r="G155" s="43">
        <v>1.98</v>
      </c>
      <c r="H155" s="43">
        <v>0.36</v>
      </c>
      <c r="I155" s="43">
        <v>10.02</v>
      </c>
      <c r="J155" s="43">
        <v>51.24</v>
      </c>
      <c r="K155" s="44">
        <v>583.03</v>
      </c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v>780</v>
      </c>
      <c r="G158" s="19">
        <f t="shared" ref="G158:J158" si="57">SUM(G149:G157)</f>
        <v>24.240000000000002</v>
      </c>
      <c r="H158" s="19">
        <f t="shared" si="57"/>
        <v>24.039999999999996</v>
      </c>
      <c r="I158" s="19">
        <f t="shared" si="57"/>
        <v>109.39</v>
      </c>
      <c r="J158" s="19">
        <f t="shared" si="57"/>
        <v>732.90000000000009</v>
      </c>
      <c r="K158" s="25"/>
      <c r="L158" s="19">
        <f t="shared" ref="L158" si="58">SUM(L149:L157)</f>
        <v>0</v>
      </c>
    </row>
    <row r="159" spans="1:12" ht="15" x14ac:dyDescent="0.2">
      <c r="A159" s="29">
        <f>A140</f>
        <v>2</v>
      </c>
      <c r="B159" s="30">
        <f>B140</f>
        <v>3</v>
      </c>
      <c r="C159" s="65" t="s">
        <v>4</v>
      </c>
      <c r="D159" s="67"/>
      <c r="E159" s="31"/>
      <c r="F159" s="32">
        <f>F148+F158</f>
        <v>1280</v>
      </c>
      <c r="G159" s="32">
        <f t="shared" ref="G159" si="59">G148+G158</f>
        <v>40.950000000000003</v>
      </c>
      <c r="H159" s="32">
        <f t="shared" ref="H159" si="60">H148+H158</f>
        <v>40.409999999999997</v>
      </c>
      <c r="I159" s="32">
        <f t="shared" ref="I159" si="61">I148+I158</f>
        <v>177.32</v>
      </c>
      <c r="J159" s="32">
        <f t="shared" ref="J159:L159" si="62">J148+J158</f>
        <v>1203.2</v>
      </c>
      <c r="K159" s="32"/>
      <c r="L159" s="32">
        <f t="shared" si="62"/>
        <v>0</v>
      </c>
    </row>
    <row r="160" spans="1:12" ht="15" x14ac:dyDescent="0.25">
      <c r="A160" s="59">
        <v>2</v>
      </c>
      <c r="B160" s="60">
        <v>4</v>
      </c>
      <c r="C160" s="61" t="s">
        <v>20</v>
      </c>
      <c r="D160" s="5" t="s">
        <v>21</v>
      </c>
      <c r="E160" s="39" t="s">
        <v>135</v>
      </c>
      <c r="F160" s="40">
        <v>135</v>
      </c>
      <c r="G160" s="40">
        <v>12.55</v>
      </c>
      <c r="H160" s="40">
        <v>13.02</v>
      </c>
      <c r="I160" s="40">
        <v>17.079999999999998</v>
      </c>
      <c r="J160" s="40">
        <v>208.72</v>
      </c>
      <c r="K160" s="41">
        <v>172</v>
      </c>
      <c r="L160" s="40"/>
    </row>
    <row r="161" spans="1:12" ht="15" x14ac:dyDescent="0.25">
      <c r="A161" s="23"/>
      <c r="B161" s="15"/>
      <c r="C161" s="11"/>
      <c r="D161" s="6"/>
      <c r="E161" s="42" t="s">
        <v>136</v>
      </c>
      <c r="F161" s="43">
        <v>50</v>
      </c>
      <c r="G161" s="43">
        <v>1.29</v>
      </c>
      <c r="H161" s="43">
        <v>2.89</v>
      </c>
      <c r="I161" s="43">
        <v>9.33</v>
      </c>
      <c r="J161" s="43">
        <v>68.540000000000006</v>
      </c>
      <c r="K161" s="44">
        <v>478</v>
      </c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68</v>
      </c>
      <c r="F162" s="43">
        <v>200</v>
      </c>
      <c r="G162" s="43">
        <v>0.19</v>
      </c>
      <c r="H162" s="43">
        <v>0.05</v>
      </c>
      <c r="I162" s="43">
        <v>10.039999999999999</v>
      </c>
      <c r="J162" s="43">
        <v>41.33</v>
      </c>
      <c r="K162" s="44">
        <v>350</v>
      </c>
      <c r="L162" s="43"/>
    </row>
    <row r="163" spans="1:12" ht="15" x14ac:dyDescent="0.25">
      <c r="A163" s="23"/>
      <c r="B163" s="15"/>
      <c r="C163" s="11"/>
      <c r="D163" s="7" t="s">
        <v>23</v>
      </c>
      <c r="E163" s="42" t="s">
        <v>137</v>
      </c>
      <c r="F163" s="43">
        <v>80</v>
      </c>
      <c r="G163" s="43">
        <v>2.36</v>
      </c>
      <c r="H163" s="43">
        <v>2.39</v>
      </c>
      <c r="I163" s="43">
        <v>22.33</v>
      </c>
      <c r="J163" s="43">
        <v>133.31</v>
      </c>
      <c r="K163" s="44">
        <v>205</v>
      </c>
      <c r="L163" s="43"/>
    </row>
    <row r="164" spans="1:12" ht="15" x14ac:dyDescent="0.25">
      <c r="A164" s="23"/>
      <c r="B164" s="15"/>
      <c r="C164" s="11"/>
      <c r="D164" s="7"/>
      <c r="E164" s="42" t="s">
        <v>40</v>
      </c>
      <c r="F164" s="43">
        <v>40</v>
      </c>
      <c r="G164" s="43">
        <v>2.64</v>
      </c>
      <c r="H164" s="43">
        <v>0.48</v>
      </c>
      <c r="I164" s="43">
        <v>13.36</v>
      </c>
      <c r="J164" s="43">
        <v>68.319999999999993</v>
      </c>
      <c r="K164" s="44">
        <v>583.02</v>
      </c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505</v>
      </c>
      <c r="G167" s="19">
        <f>SUM(G160:G166)</f>
        <v>19.03</v>
      </c>
      <c r="H167" s="19">
        <f>SUM(H160:H166)</f>
        <v>18.830000000000002</v>
      </c>
      <c r="I167" s="19">
        <f>SUM(I160:I166)</f>
        <v>72.139999999999986</v>
      </c>
      <c r="J167" s="19">
        <f>SUM(J160:J166)</f>
        <v>520.22</v>
      </c>
      <c r="K167" s="25"/>
      <c r="L167" s="19">
        <f>SUM(L160:L166)</f>
        <v>0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107</v>
      </c>
      <c r="F168" s="43">
        <v>60</v>
      </c>
      <c r="G168" s="43">
        <v>0.48</v>
      </c>
      <c r="H168" s="43">
        <v>0.06</v>
      </c>
      <c r="I168" s="43">
        <v>1.62</v>
      </c>
      <c r="J168" s="43">
        <v>8.4</v>
      </c>
      <c r="K168" s="44">
        <v>428.04</v>
      </c>
      <c r="L168" s="43"/>
    </row>
    <row r="169" spans="1:12" ht="25.5" x14ac:dyDescent="0.25">
      <c r="A169" s="23"/>
      <c r="B169" s="15"/>
      <c r="C169" s="11"/>
      <c r="D169" s="7" t="s">
        <v>27</v>
      </c>
      <c r="E169" s="42" t="s">
        <v>138</v>
      </c>
      <c r="F169" s="43">
        <v>200</v>
      </c>
      <c r="G169" s="43">
        <v>3.35</v>
      </c>
      <c r="H169" s="43">
        <v>6.83</v>
      </c>
      <c r="I169" s="43">
        <v>14.97</v>
      </c>
      <c r="J169" s="43">
        <v>125.07</v>
      </c>
      <c r="K169" s="44">
        <v>510.06</v>
      </c>
      <c r="L169" s="43"/>
    </row>
    <row r="170" spans="1:12" ht="15" x14ac:dyDescent="0.25">
      <c r="A170" s="23"/>
      <c r="B170" s="15"/>
      <c r="C170" s="11"/>
      <c r="D170" s="7" t="s">
        <v>28</v>
      </c>
      <c r="E170" s="42" t="s">
        <v>139</v>
      </c>
      <c r="F170" s="43" t="s">
        <v>115</v>
      </c>
      <c r="G170" s="43">
        <v>9.3000000000000007</v>
      </c>
      <c r="H170" s="43">
        <v>13.38</v>
      </c>
      <c r="I170" s="43">
        <v>15.46</v>
      </c>
      <c r="J170" s="43">
        <v>200.15</v>
      </c>
      <c r="K170" s="44">
        <v>73.040000000000006</v>
      </c>
      <c r="L170" s="43"/>
    </row>
    <row r="171" spans="1:12" ht="15" x14ac:dyDescent="0.25">
      <c r="A171" s="23"/>
      <c r="B171" s="15"/>
      <c r="C171" s="11"/>
      <c r="D171" s="7" t="s">
        <v>29</v>
      </c>
      <c r="E171" s="42" t="s">
        <v>63</v>
      </c>
      <c r="F171" s="43">
        <v>150</v>
      </c>
      <c r="G171" s="43">
        <v>5.14</v>
      </c>
      <c r="H171" s="43">
        <v>6.3</v>
      </c>
      <c r="I171" s="43">
        <v>30.25</v>
      </c>
      <c r="J171" s="43">
        <v>171.54</v>
      </c>
      <c r="K171" s="44">
        <v>223</v>
      </c>
      <c r="L171" s="43"/>
    </row>
    <row r="172" spans="1:12" ht="15" x14ac:dyDescent="0.25">
      <c r="A172" s="23"/>
      <c r="B172" s="15"/>
      <c r="C172" s="11"/>
      <c r="D172" s="7" t="s">
        <v>30</v>
      </c>
      <c r="E172" s="7" t="s">
        <v>59</v>
      </c>
      <c r="F172" s="43">
        <v>200</v>
      </c>
      <c r="G172" s="43">
        <v>0.23</v>
      </c>
      <c r="H172" s="43"/>
      <c r="I172" s="43">
        <v>16.420000000000002</v>
      </c>
      <c r="J172" s="43">
        <v>67.099999999999994</v>
      </c>
      <c r="K172" s="44">
        <v>364</v>
      </c>
      <c r="L172" s="43"/>
    </row>
    <row r="173" spans="1:12" ht="15" x14ac:dyDescent="0.25">
      <c r="A173" s="23"/>
      <c r="B173" s="15"/>
      <c r="C173" s="11"/>
      <c r="D173" s="7" t="s">
        <v>31</v>
      </c>
      <c r="E173" s="42" t="s">
        <v>44</v>
      </c>
      <c r="F173" s="43">
        <v>50</v>
      </c>
      <c r="G173" s="43">
        <v>3.8</v>
      </c>
      <c r="H173" s="43">
        <v>0.4</v>
      </c>
      <c r="I173" s="43">
        <v>24.6</v>
      </c>
      <c r="J173" s="43">
        <v>117.2</v>
      </c>
      <c r="K173" s="44">
        <v>583.01</v>
      </c>
      <c r="L173" s="43"/>
    </row>
    <row r="174" spans="1:12" ht="15" x14ac:dyDescent="0.25">
      <c r="A174" s="23"/>
      <c r="B174" s="15"/>
      <c r="C174" s="11"/>
      <c r="D174" s="7" t="s">
        <v>32</v>
      </c>
      <c r="E174" s="42" t="s">
        <v>40</v>
      </c>
      <c r="F174" s="43">
        <v>30</v>
      </c>
      <c r="G174" s="43">
        <v>1.98</v>
      </c>
      <c r="H174" s="43">
        <v>0.36</v>
      </c>
      <c r="I174" s="43">
        <v>10.02</v>
      </c>
      <c r="J174" s="43">
        <v>51.24</v>
      </c>
      <c r="K174" s="44">
        <v>583.03</v>
      </c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v>800</v>
      </c>
      <c r="G177" s="19">
        <f t="shared" ref="G177:J177" si="63">SUM(G168:G176)</f>
        <v>24.28</v>
      </c>
      <c r="H177" s="19">
        <f t="shared" si="63"/>
        <v>27.33</v>
      </c>
      <c r="I177" s="19">
        <f t="shared" si="63"/>
        <v>113.33999999999999</v>
      </c>
      <c r="J177" s="19">
        <f t="shared" si="63"/>
        <v>740.7</v>
      </c>
      <c r="K177" s="25"/>
      <c r="L177" s="19">
        <f t="shared" ref="L177" si="64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65" t="s">
        <v>4</v>
      </c>
      <c r="D178" s="67"/>
      <c r="E178" s="31"/>
      <c r="F178" s="32">
        <f>F167+F177</f>
        <v>1305</v>
      </c>
      <c r="G178" s="32">
        <f t="shared" ref="G178" si="65">G167+G177</f>
        <v>43.31</v>
      </c>
      <c r="H178" s="32">
        <f t="shared" ref="H178" si="66">H167+H177</f>
        <v>46.16</v>
      </c>
      <c r="I178" s="32">
        <f t="shared" ref="I178" si="67">I167+I177</f>
        <v>185.47999999999996</v>
      </c>
      <c r="J178" s="32">
        <f t="shared" ref="J178:L178" si="68">J167+J177</f>
        <v>1260.92</v>
      </c>
      <c r="K178" s="32"/>
      <c r="L178" s="32">
        <f t="shared" si="68"/>
        <v>0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140</v>
      </c>
      <c r="F179" s="40">
        <v>90</v>
      </c>
      <c r="G179" s="40">
        <v>9.7200000000000006</v>
      </c>
      <c r="H179" s="40">
        <v>11.53</v>
      </c>
      <c r="I179" s="40">
        <v>13.52</v>
      </c>
      <c r="J179" s="40">
        <v>173.13</v>
      </c>
      <c r="K179" s="41">
        <v>41</v>
      </c>
      <c r="L179" s="40"/>
    </row>
    <row r="180" spans="1:12" ht="15" x14ac:dyDescent="0.25">
      <c r="A180" s="23"/>
      <c r="B180" s="15"/>
      <c r="C180" s="11"/>
      <c r="D180" s="6" t="s">
        <v>29</v>
      </c>
      <c r="E180" s="42" t="s">
        <v>48</v>
      </c>
      <c r="F180" s="43">
        <v>150</v>
      </c>
      <c r="G180" s="43">
        <v>5.13</v>
      </c>
      <c r="H180" s="43">
        <v>6.92</v>
      </c>
      <c r="I180" s="43">
        <v>31.58</v>
      </c>
      <c r="J180" s="43">
        <v>209.26</v>
      </c>
      <c r="K180" s="44">
        <v>268.02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141</v>
      </c>
      <c r="F181" s="43">
        <v>200</v>
      </c>
      <c r="G181" s="43">
        <v>0.31</v>
      </c>
      <c r="H181" s="43">
        <v>0.11</v>
      </c>
      <c r="I181" s="43">
        <v>11.69</v>
      </c>
      <c r="J181" s="43">
        <v>47.79</v>
      </c>
      <c r="K181" s="44">
        <v>350.12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45</v>
      </c>
      <c r="F182" s="43">
        <v>40</v>
      </c>
      <c r="G182" s="43">
        <v>3.08</v>
      </c>
      <c r="H182" s="43">
        <v>1.2</v>
      </c>
      <c r="I182" s="43">
        <v>20.04</v>
      </c>
      <c r="J182" s="43">
        <v>103.6</v>
      </c>
      <c r="K182" s="44">
        <v>588</v>
      </c>
      <c r="L182" s="43"/>
    </row>
    <row r="183" spans="1:12" ht="15" x14ac:dyDescent="0.25">
      <c r="A183" s="23"/>
      <c r="B183" s="15"/>
      <c r="C183" s="11"/>
      <c r="D183" s="7"/>
      <c r="E183" s="42" t="s">
        <v>40</v>
      </c>
      <c r="F183" s="43">
        <v>20</v>
      </c>
      <c r="G183" s="43">
        <v>1.32</v>
      </c>
      <c r="H183" s="43">
        <v>0.24</v>
      </c>
      <c r="I183" s="43">
        <v>6.68</v>
      </c>
      <c r="J183" s="43">
        <v>34.159999999999997</v>
      </c>
      <c r="K183" s="44">
        <v>583.02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>SUM(G179:G185)</f>
        <v>19.560000000000002</v>
      </c>
      <c r="H186" s="19">
        <f>SUM(H179:H185)</f>
        <v>19.999999999999996</v>
      </c>
      <c r="I186" s="19">
        <f>SUM(I179:I185)</f>
        <v>83.509999999999991</v>
      </c>
      <c r="J186" s="19">
        <f>SUM(J179:J185)</f>
        <v>567.93999999999994</v>
      </c>
      <c r="K186" s="25"/>
      <c r="L186" s="19">
        <f>SUM(L179:L185)</f>
        <v>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142</v>
      </c>
      <c r="F187" s="43">
        <v>60</v>
      </c>
      <c r="G187" s="43">
        <v>1.1299999999999999</v>
      </c>
      <c r="H187" s="43">
        <v>5.38</v>
      </c>
      <c r="I187" s="43">
        <v>3.11</v>
      </c>
      <c r="J187" s="43">
        <v>64.48</v>
      </c>
      <c r="K187" s="44">
        <v>431.08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143</v>
      </c>
      <c r="F188" s="43">
        <v>200</v>
      </c>
      <c r="G188" s="43">
        <v>1.8</v>
      </c>
      <c r="H188" s="43">
        <v>4.1900000000000004</v>
      </c>
      <c r="I188" s="43">
        <v>12.2</v>
      </c>
      <c r="J188" s="43">
        <v>90.18</v>
      </c>
      <c r="K188" s="44">
        <v>510.03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144</v>
      </c>
      <c r="F189" s="43">
        <v>240</v>
      </c>
      <c r="G189" s="43">
        <v>14.35</v>
      </c>
      <c r="H189" s="43">
        <v>16.309999999999999</v>
      </c>
      <c r="I189" s="43">
        <v>45.14</v>
      </c>
      <c r="J189" s="43">
        <v>376.48</v>
      </c>
      <c r="K189" s="44">
        <v>67</v>
      </c>
      <c r="L189" s="43"/>
    </row>
    <row r="190" spans="1:12" ht="38.25" x14ac:dyDescent="0.25">
      <c r="A190" s="23"/>
      <c r="B190" s="15"/>
      <c r="C190" s="11"/>
      <c r="D190" s="7" t="s">
        <v>30</v>
      </c>
      <c r="E190" s="42" t="s">
        <v>145</v>
      </c>
      <c r="F190" s="43">
        <v>200</v>
      </c>
      <c r="G190" s="43">
        <v>0.18</v>
      </c>
      <c r="H190" s="43">
        <v>0.06</v>
      </c>
      <c r="I190" s="43">
        <v>12.18</v>
      </c>
      <c r="J190" s="43">
        <v>51.75</v>
      </c>
      <c r="K190" s="44">
        <v>811.02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50</v>
      </c>
      <c r="G191" s="43">
        <v>3.8</v>
      </c>
      <c r="H191" s="43">
        <v>0.4</v>
      </c>
      <c r="I191" s="43">
        <v>24.6</v>
      </c>
      <c r="J191" s="43">
        <v>117.2</v>
      </c>
      <c r="K191" s="44">
        <v>583.01</v>
      </c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40</v>
      </c>
      <c r="F192" s="43">
        <v>30</v>
      </c>
      <c r="G192" s="43">
        <v>1.98</v>
      </c>
      <c r="H192" s="43">
        <v>0.36</v>
      </c>
      <c r="I192" s="43">
        <v>10.02</v>
      </c>
      <c r="J192" s="43">
        <v>51.24</v>
      </c>
      <c r="K192" s="44">
        <v>583.03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SUM(F187:F194)</f>
        <v>780</v>
      </c>
      <c r="G195" s="19">
        <f>SUM(G187:G194)</f>
        <v>23.240000000000002</v>
      </c>
      <c r="H195" s="19">
        <f>SUM(H187:H194)</f>
        <v>26.699999999999996</v>
      </c>
      <c r="I195" s="19">
        <f>SUM(I187:I194)</f>
        <v>107.24999999999999</v>
      </c>
      <c r="J195" s="19">
        <f>SUM(J187:J194)</f>
        <v>751.33000000000015</v>
      </c>
      <c r="K195" s="25"/>
      <c r="L195" s="19">
        <f>SUM(L187:L194)</f>
        <v>0</v>
      </c>
    </row>
    <row r="196" spans="1:12" ht="15.75" thickBot="1" x14ac:dyDescent="0.25">
      <c r="A196" s="29">
        <v>3</v>
      </c>
      <c r="B196" s="30">
        <v>1</v>
      </c>
      <c r="C196" s="65" t="s">
        <v>4</v>
      </c>
      <c r="D196" s="67"/>
      <c r="E196" s="31"/>
      <c r="F196" s="32">
        <f>F186+F195</f>
        <v>1280</v>
      </c>
      <c r="G196" s="32">
        <f>G186+G195</f>
        <v>42.800000000000004</v>
      </c>
      <c r="H196" s="32">
        <f>H186+H195</f>
        <v>46.699999999999989</v>
      </c>
      <c r="I196" s="32">
        <f>I186+I195</f>
        <v>190.76</v>
      </c>
      <c r="J196" s="32">
        <f>J186+J195</f>
        <v>1319.27</v>
      </c>
      <c r="K196" s="32"/>
      <c r="L196" s="32">
        <f>L186+L195</f>
        <v>0</v>
      </c>
    </row>
    <row r="197" spans="1:12" ht="15" x14ac:dyDescent="0.25">
      <c r="A197" s="20">
        <v>3</v>
      </c>
      <c r="B197" s="21">
        <v>1</v>
      </c>
      <c r="C197" s="22" t="s">
        <v>20</v>
      </c>
      <c r="D197" s="5" t="s">
        <v>26</v>
      </c>
      <c r="E197" s="39" t="s">
        <v>56</v>
      </c>
      <c r="F197" s="40">
        <v>15</v>
      </c>
      <c r="G197" s="40">
        <v>3.48</v>
      </c>
      <c r="H197" s="40">
        <v>4.43</v>
      </c>
      <c r="I197" s="40"/>
      <c r="J197" s="40">
        <v>53.75</v>
      </c>
      <c r="K197" s="41">
        <v>968</v>
      </c>
      <c r="L197" s="40"/>
    </row>
    <row r="198" spans="1:12" ht="15.75" customHeight="1" x14ac:dyDescent="0.25">
      <c r="A198" s="23"/>
      <c r="B198" s="15"/>
      <c r="C198" s="11"/>
      <c r="D198" s="6"/>
      <c r="E198" s="42" t="s">
        <v>55</v>
      </c>
      <c r="F198" s="43">
        <v>180</v>
      </c>
      <c r="G198" s="43">
        <v>5.76</v>
      </c>
      <c r="H198" s="43">
        <v>3.63</v>
      </c>
      <c r="I198" s="43">
        <v>19.71</v>
      </c>
      <c r="J198" s="43">
        <v>109.28</v>
      </c>
      <c r="K198" s="44">
        <v>370</v>
      </c>
      <c r="L198" s="43"/>
    </row>
    <row r="199" spans="1:12" ht="15.75" customHeight="1" x14ac:dyDescent="0.25">
      <c r="A199" s="23"/>
      <c r="B199" s="15"/>
      <c r="C199" s="11"/>
      <c r="D199" s="6"/>
      <c r="E199" s="42" t="s">
        <v>75</v>
      </c>
      <c r="F199" s="43">
        <v>10</v>
      </c>
      <c r="G199" s="43">
        <v>0.08</v>
      </c>
      <c r="H199" s="43">
        <v>6.38</v>
      </c>
      <c r="I199" s="43">
        <v>0.12</v>
      </c>
      <c r="J199" s="43">
        <v>58.19</v>
      </c>
      <c r="K199" s="44">
        <v>967</v>
      </c>
      <c r="L199" s="43"/>
    </row>
    <row r="200" spans="1:12" ht="12.75" customHeight="1" x14ac:dyDescent="0.25">
      <c r="A200" s="23"/>
      <c r="B200" s="15"/>
      <c r="C200" s="11"/>
      <c r="D200" s="7" t="s">
        <v>22</v>
      </c>
      <c r="E200" s="42" t="s">
        <v>53</v>
      </c>
      <c r="F200" s="43">
        <v>200</v>
      </c>
      <c r="G200" s="43">
        <v>1.47</v>
      </c>
      <c r="H200" s="43">
        <v>1.53</v>
      </c>
      <c r="I200" s="43">
        <v>10.14</v>
      </c>
      <c r="J200" s="43">
        <v>60.12</v>
      </c>
      <c r="K200" s="44">
        <v>350.03</v>
      </c>
      <c r="L200" s="43"/>
    </row>
    <row r="201" spans="1:12" ht="12.75" customHeight="1" x14ac:dyDescent="0.25">
      <c r="A201" s="23"/>
      <c r="B201" s="15"/>
      <c r="C201" s="11"/>
      <c r="D201" s="7"/>
      <c r="E201" s="42" t="s">
        <v>146</v>
      </c>
      <c r="F201" s="43">
        <v>56</v>
      </c>
      <c r="G201" s="43">
        <v>0.45</v>
      </c>
      <c r="H201" s="43">
        <v>0.06</v>
      </c>
      <c r="I201" s="43">
        <v>21.35</v>
      </c>
      <c r="J201" s="43">
        <v>121.52</v>
      </c>
      <c r="K201" s="44">
        <v>316</v>
      </c>
      <c r="L201" s="43"/>
    </row>
    <row r="202" spans="1:12" ht="15" x14ac:dyDescent="0.25">
      <c r="A202" s="23"/>
      <c r="B202" s="15"/>
      <c r="C202" s="11"/>
      <c r="D202" s="7" t="s">
        <v>23</v>
      </c>
      <c r="E202" s="42" t="s">
        <v>39</v>
      </c>
      <c r="F202" s="43">
        <v>40</v>
      </c>
      <c r="G202" s="43">
        <v>3.08</v>
      </c>
      <c r="H202" s="43">
        <v>1.2</v>
      </c>
      <c r="I202" s="43">
        <v>20.04</v>
      </c>
      <c r="J202" s="43">
        <v>103.6</v>
      </c>
      <c r="K202" s="44">
        <v>588</v>
      </c>
      <c r="L202" s="43"/>
    </row>
    <row r="203" spans="1:12" ht="15" x14ac:dyDescent="0.25">
      <c r="A203" s="23"/>
      <c r="B203" s="15"/>
      <c r="C203" s="11"/>
      <c r="D203" s="7"/>
      <c r="E203" s="42" t="s">
        <v>40</v>
      </c>
      <c r="F203" s="43">
        <v>20</v>
      </c>
      <c r="G203" s="43">
        <v>1.32</v>
      </c>
      <c r="H203" s="43">
        <v>0.24</v>
      </c>
      <c r="I203" s="43">
        <v>6.68</v>
      </c>
      <c r="J203" s="43">
        <v>34.159999999999997</v>
      </c>
      <c r="K203" s="44">
        <v>583.02</v>
      </c>
      <c r="L203" s="43"/>
    </row>
    <row r="204" spans="1:12" ht="15" x14ac:dyDescent="0.25">
      <c r="A204" s="23"/>
      <c r="B204" s="15"/>
      <c r="C204" s="11"/>
      <c r="D204" s="51" t="s">
        <v>24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521</v>
      </c>
      <c r="G206" s="19">
        <f t="shared" ref="G206:J206" si="69">SUM(G197:G205)</f>
        <v>15.64</v>
      </c>
      <c r="H206" s="19">
        <f t="shared" si="69"/>
        <v>17.469999999999995</v>
      </c>
      <c r="I206" s="19">
        <f t="shared" si="69"/>
        <v>78.04000000000002</v>
      </c>
      <c r="J206" s="19">
        <f t="shared" si="69"/>
        <v>540.61999999999989</v>
      </c>
      <c r="K206" s="25"/>
      <c r="L206" s="19">
        <f t="shared" ref="L206" si="70">SUM(L197:L205)</f>
        <v>0</v>
      </c>
    </row>
    <row r="207" spans="1:12" ht="15" x14ac:dyDescent="0.25">
      <c r="A207" s="26">
        <f>A197</f>
        <v>3</v>
      </c>
      <c r="B207" s="13">
        <f>B197</f>
        <v>1</v>
      </c>
      <c r="C207" s="10" t="s">
        <v>25</v>
      </c>
      <c r="D207" s="7" t="s">
        <v>26</v>
      </c>
      <c r="E207" s="42" t="s">
        <v>147</v>
      </c>
      <c r="F207" s="43">
        <v>60</v>
      </c>
      <c r="G207" s="43">
        <v>0.66</v>
      </c>
      <c r="H207" s="43">
        <v>0.12</v>
      </c>
      <c r="I207" s="43">
        <v>3</v>
      </c>
      <c r="J207" s="43">
        <v>13.8</v>
      </c>
      <c r="K207" s="44">
        <v>431.05</v>
      </c>
      <c r="L207" s="43"/>
    </row>
    <row r="208" spans="1:12" ht="25.5" x14ac:dyDescent="0.25">
      <c r="A208" s="23"/>
      <c r="B208" s="15"/>
      <c r="C208" s="11"/>
      <c r="D208" s="7" t="s">
        <v>27</v>
      </c>
      <c r="E208" s="42" t="s">
        <v>54</v>
      </c>
      <c r="F208" s="43">
        <v>200</v>
      </c>
      <c r="G208" s="43">
        <v>1.95</v>
      </c>
      <c r="H208" s="43">
        <v>4.63</v>
      </c>
      <c r="I208" s="43">
        <v>11.25</v>
      </c>
      <c r="J208" s="43">
        <v>90.58</v>
      </c>
      <c r="K208" s="44">
        <v>749.04</v>
      </c>
      <c r="L208" s="43"/>
    </row>
    <row r="209" spans="1:12" ht="15" x14ac:dyDescent="0.25">
      <c r="A209" s="23"/>
      <c r="B209" s="15"/>
      <c r="C209" s="11"/>
      <c r="D209" s="7" t="s">
        <v>28</v>
      </c>
      <c r="E209" s="42" t="s">
        <v>148</v>
      </c>
      <c r="F209" s="43">
        <v>90</v>
      </c>
      <c r="G209" s="43">
        <v>5.0999999999999996</v>
      </c>
      <c r="H209" s="43">
        <v>16.3</v>
      </c>
      <c r="I209" s="43">
        <v>27.23</v>
      </c>
      <c r="J209" s="43">
        <v>274.82</v>
      </c>
      <c r="K209" s="44">
        <v>35</v>
      </c>
      <c r="L209" s="43"/>
    </row>
    <row r="210" spans="1:12" ht="15" x14ac:dyDescent="0.25">
      <c r="A210" s="23"/>
      <c r="B210" s="15"/>
      <c r="C210" s="11"/>
      <c r="D210" s="7" t="s">
        <v>29</v>
      </c>
      <c r="E210" s="42" t="s">
        <v>149</v>
      </c>
      <c r="F210" s="43">
        <v>150</v>
      </c>
      <c r="G210" s="43">
        <v>12.1</v>
      </c>
      <c r="H210" s="43">
        <v>4.12</v>
      </c>
      <c r="I210" s="43">
        <v>14.66</v>
      </c>
      <c r="J210" s="43">
        <v>172.97</v>
      </c>
      <c r="K210" s="44">
        <v>265</v>
      </c>
      <c r="L210" s="43"/>
    </row>
    <row r="211" spans="1:12" ht="15" x14ac:dyDescent="0.25">
      <c r="A211" s="23"/>
      <c r="B211" s="15"/>
      <c r="C211" s="11"/>
      <c r="D211" s="7" t="s">
        <v>30</v>
      </c>
      <c r="E211" s="42" t="s">
        <v>100</v>
      </c>
      <c r="F211" s="43">
        <v>200</v>
      </c>
      <c r="G211" s="43">
        <v>0.19</v>
      </c>
      <c r="H211" s="43">
        <v>0.05</v>
      </c>
      <c r="I211" s="43">
        <v>10.039999999999999</v>
      </c>
      <c r="J211" s="43">
        <v>41.33</v>
      </c>
      <c r="K211" s="44">
        <v>350.19</v>
      </c>
      <c r="L211" s="43"/>
    </row>
    <row r="212" spans="1:12" ht="15" x14ac:dyDescent="0.25">
      <c r="A212" s="23"/>
      <c r="B212" s="15"/>
      <c r="C212" s="11"/>
      <c r="D212" s="7" t="s">
        <v>31</v>
      </c>
      <c r="E212" s="42" t="s">
        <v>44</v>
      </c>
      <c r="F212" s="43">
        <v>50</v>
      </c>
      <c r="G212" s="43">
        <v>3.8</v>
      </c>
      <c r="H212" s="43">
        <v>0.4</v>
      </c>
      <c r="I212" s="43">
        <v>24.6</v>
      </c>
      <c r="J212" s="43">
        <v>117.2</v>
      </c>
      <c r="K212" s="44">
        <v>583.01</v>
      </c>
      <c r="L212" s="43"/>
    </row>
    <row r="213" spans="1:12" ht="15" x14ac:dyDescent="0.25">
      <c r="A213" s="23"/>
      <c r="B213" s="15"/>
      <c r="C213" s="11"/>
      <c r="D213" s="7" t="s">
        <v>32</v>
      </c>
      <c r="E213" s="42" t="s">
        <v>40</v>
      </c>
      <c r="F213" s="43">
        <v>30</v>
      </c>
      <c r="G213" s="43">
        <v>1.98</v>
      </c>
      <c r="H213" s="43">
        <v>0.36</v>
      </c>
      <c r="I213" s="43">
        <v>10.02</v>
      </c>
      <c r="J213" s="43">
        <v>51.24</v>
      </c>
      <c r="K213" s="44">
        <v>583.03</v>
      </c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4"/>
      <c r="B216" s="17"/>
      <c r="C216" s="8"/>
      <c r="D216" s="18" t="s">
        <v>33</v>
      </c>
      <c r="E216" s="9"/>
      <c r="F216" s="19">
        <f>SUM(F207:F215)</f>
        <v>780</v>
      </c>
      <c r="G216" s="19">
        <f t="shared" ref="G216:J216" si="71">SUM(G207:G215)</f>
        <v>25.78</v>
      </c>
      <c r="H216" s="19">
        <f t="shared" si="71"/>
        <v>25.98</v>
      </c>
      <c r="I216" s="19">
        <f t="shared" si="71"/>
        <v>100.8</v>
      </c>
      <c r="J216" s="19">
        <f t="shared" si="71"/>
        <v>761.94</v>
      </c>
      <c r="K216" s="25"/>
      <c r="L216" s="19">
        <f t="shared" ref="L216" si="72">SUM(L207:L215)</f>
        <v>0</v>
      </c>
    </row>
    <row r="217" spans="1:12" ht="15.75" thickBot="1" x14ac:dyDescent="0.25">
      <c r="A217" s="29">
        <f>A197</f>
        <v>3</v>
      </c>
      <c r="B217" s="30">
        <f>B197</f>
        <v>1</v>
      </c>
      <c r="C217" s="65" t="s">
        <v>4</v>
      </c>
      <c r="D217" s="67"/>
      <c r="E217" s="31"/>
      <c r="F217" s="32">
        <f>F216+F206</f>
        <v>1301</v>
      </c>
      <c r="G217" s="32">
        <f t="shared" ref="G217:J217" si="73">G206+G216</f>
        <v>41.42</v>
      </c>
      <c r="H217" s="32">
        <f t="shared" si="73"/>
        <v>43.449999999999996</v>
      </c>
      <c r="I217" s="32">
        <f t="shared" si="73"/>
        <v>178.84000000000003</v>
      </c>
      <c r="J217" s="32">
        <f t="shared" si="73"/>
        <v>1302.56</v>
      </c>
      <c r="K217" s="32"/>
      <c r="L217" s="32">
        <f t="shared" ref="L217" si="74">L206+L216</f>
        <v>0</v>
      </c>
    </row>
    <row r="218" spans="1:12" ht="25.5" x14ac:dyDescent="0.25">
      <c r="A218" s="14">
        <v>3</v>
      </c>
      <c r="B218" s="15">
        <v>2</v>
      </c>
      <c r="C218" s="22" t="s">
        <v>20</v>
      </c>
      <c r="D218" s="5" t="s">
        <v>21</v>
      </c>
      <c r="E218" s="39" t="s">
        <v>150</v>
      </c>
      <c r="F218" s="40">
        <v>210</v>
      </c>
      <c r="G218" s="40">
        <v>13.71</v>
      </c>
      <c r="H218" s="40">
        <v>12.13</v>
      </c>
      <c r="I218" s="40">
        <v>30.53</v>
      </c>
      <c r="J218" s="40">
        <v>262.13</v>
      </c>
      <c r="K218" s="41">
        <v>530</v>
      </c>
      <c r="L218" s="40"/>
    </row>
    <row r="219" spans="1:12" ht="15" x14ac:dyDescent="0.25">
      <c r="A219" s="14"/>
      <c r="B219" s="15"/>
      <c r="C219" s="11"/>
      <c r="D219" s="6"/>
      <c r="E219" s="42" t="s">
        <v>142</v>
      </c>
      <c r="F219" s="43">
        <v>50</v>
      </c>
      <c r="G219" s="43">
        <v>0.95</v>
      </c>
      <c r="H219" s="43">
        <v>4.49</v>
      </c>
      <c r="I219" s="43">
        <v>2.59</v>
      </c>
      <c r="J219" s="43">
        <v>53.74</v>
      </c>
      <c r="K219" s="44">
        <v>431.08</v>
      </c>
      <c r="L219" s="43"/>
    </row>
    <row r="220" spans="1:12" ht="15" x14ac:dyDescent="0.25">
      <c r="A220" s="14"/>
      <c r="B220" s="15"/>
      <c r="C220" s="11"/>
      <c r="D220" s="7" t="s">
        <v>22</v>
      </c>
      <c r="E220" s="42" t="s">
        <v>68</v>
      </c>
      <c r="F220" s="43">
        <v>200</v>
      </c>
      <c r="G220" s="43">
        <v>0.19</v>
      </c>
      <c r="H220" s="43">
        <v>0.05</v>
      </c>
      <c r="I220" s="43">
        <v>10.039999999999999</v>
      </c>
      <c r="J220" s="43">
        <v>41.33</v>
      </c>
      <c r="K220" s="44">
        <v>350</v>
      </c>
      <c r="L220" s="43"/>
    </row>
    <row r="221" spans="1:12" ht="15" x14ac:dyDescent="0.25">
      <c r="A221" s="14"/>
      <c r="B221" s="15"/>
      <c r="C221" s="11"/>
      <c r="D221" s="7" t="s">
        <v>23</v>
      </c>
      <c r="E221" s="42" t="s">
        <v>39</v>
      </c>
      <c r="F221" s="43">
        <v>40</v>
      </c>
      <c r="G221" s="43">
        <v>3.08</v>
      </c>
      <c r="H221" s="43">
        <v>1.2</v>
      </c>
      <c r="I221" s="43">
        <v>20.04</v>
      </c>
      <c r="J221" s="43">
        <v>103.6</v>
      </c>
      <c r="K221" s="44">
        <v>588</v>
      </c>
      <c r="L221" s="43"/>
    </row>
    <row r="222" spans="1:12" ht="15" x14ac:dyDescent="0.25">
      <c r="A222" s="14"/>
      <c r="B222" s="15"/>
      <c r="C222" s="11"/>
      <c r="D222" s="7"/>
      <c r="E222" s="42" t="s">
        <v>40</v>
      </c>
      <c r="F222" s="43">
        <v>20</v>
      </c>
      <c r="G222" s="43">
        <v>1.32</v>
      </c>
      <c r="H222" s="43">
        <v>0.24</v>
      </c>
      <c r="I222" s="43">
        <v>6.68</v>
      </c>
      <c r="J222" s="43">
        <v>34.159999999999997</v>
      </c>
      <c r="K222" s="44">
        <v>583.02</v>
      </c>
      <c r="L222" s="43"/>
    </row>
    <row r="223" spans="1:12" ht="15" x14ac:dyDescent="0.2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.75" thickBot="1" x14ac:dyDescent="0.3">
      <c r="A225" s="16"/>
      <c r="B225" s="17"/>
      <c r="C225" s="8"/>
      <c r="D225" s="18" t="s">
        <v>33</v>
      </c>
      <c r="E225" s="9"/>
      <c r="F225" s="19">
        <f>SUM(F218:F224)</f>
        <v>520</v>
      </c>
      <c r="G225" s="19">
        <f>SUM(G218:G224)</f>
        <v>19.25</v>
      </c>
      <c r="H225" s="19">
        <f>SUM(H218:H224)</f>
        <v>18.11</v>
      </c>
      <c r="I225" s="19">
        <f>SUM(I218:I224)</f>
        <v>69.88</v>
      </c>
      <c r="J225" s="19">
        <f>SUM(J218:J224)</f>
        <v>494.95999999999992</v>
      </c>
      <c r="K225" s="25"/>
      <c r="L225" s="19">
        <f>SUM(L218:L224)</f>
        <v>0</v>
      </c>
    </row>
    <row r="226" spans="1:12" ht="15" x14ac:dyDescent="0.25">
      <c r="A226" s="13">
        <f>A218</f>
        <v>3</v>
      </c>
      <c r="B226" s="13">
        <f>B218</f>
        <v>2</v>
      </c>
      <c r="C226" s="10" t="s">
        <v>25</v>
      </c>
      <c r="D226" s="7" t="s">
        <v>26</v>
      </c>
      <c r="E226" s="39" t="s">
        <v>151</v>
      </c>
      <c r="F226" s="40">
        <v>60</v>
      </c>
      <c r="G226" s="40">
        <v>0.98</v>
      </c>
      <c r="H226" s="40">
        <v>5.35</v>
      </c>
      <c r="I226" s="40">
        <v>2.37</v>
      </c>
      <c r="J226" s="40">
        <v>61.27</v>
      </c>
      <c r="K226" s="41">
        <v>431.09</v>
      </c>
      <c r="L226" s="43"/>
    </row>
    <row r="227" spans="1:12" ht="15" x14ac:dyDescent="0.25">
      <c r="A227" s="14"/>
      <c r="B227" s="15"/>
      <c r="C227" s="11"/>
      <c r="D227" s="7" t="s">
        <v>27</v>
      </c>
      <c r="E227" s="42" t="s">
        <v>57</v>
      </c>
      <c r="F227" s="43">
        <v>200</v>
      </c>
      <c r="G227" s="43">
        <v>1.8</v>
      </c>
      <c r="H227" s="43">
        <v>4.1900000000000004</v>
      </c>
      <c r="I227" s="43">
        <v>12.2</v>
      </c>
      <c r="J227" s="43">
        <v>90.18</v>
      </c>
      <c r="K227" s="44">
        <v>510.03</v>
      </c>
      <c r="L227" s="43"/>
    </row>
    <row r="228" spans="1:12" ht="15" x14ac:dyDescent="0.25">
      <c r="A228" s="14"/>
      <c r="B228" s="15"/>
      <c r="C228" s="11"/>
      <c r="D228" s="7" t="s">
        <v>28</v>
      </c>
      <c r="E228" s="42" t="s">
        <v>152</v>
      </c>
      <c r="F228" s="43" t="s">
        <v>115</v>
      </c>
      <c r="G228" s="43">
        <v>9.52</v>
      </c>
      <c r="H228" s="43">
        <v>9.9</v>
      </c>
      <c r="I228" s="43">
        <v>10.73</v>
      </c>
      <c r="J228" s="43">
        <v>186.88</v>
      </c>
      <c r="K228" s="44">
        <v>73.06</v>
      </c>
      <c r="L228" s="43"/>
    </row>
    <row r="229" spans="1:12" ht="15" x14ac:dyDescent="0.25">
      <c r="A229" s="14"/>
      <c r="B229" s="15"/>
      <c r="C229" s="11"/>
      <c r="D229" s="7" t="s">
        <v>29</v>
      </c>
      <c r="E229" s="42" t="s">
        <v>58</v>
      </c>
      <c r="F229" s="43">
        <v>150</v>
      </c>
      <c r="G229" s="43">
        <v>4.82</v>
      </c>
      <c r="H229" s="43">
        <v>6.85</v>
      </c>
      <c r="I229" s="43">
        <v>28.75</v>
      </c>
      <c r="J229" s="43">
        <v>148.83000000000001</v>
      </c>
      <c r="K229" s="44">
        <v>268.01</v>
      </c>
      <c r="L229" s="43"/>
    </row>
    <row r="230" spans="1:12" ht="15" x14ac:dyDescent="0.25">
      <c r="A230" s="14"/>
      <c r="B230" s="15"/>
      <c r="C230" s="11"/>
      <c r="D230" s="7" t="s">
        <v>30</v>
      </c>
      <c r="E230" s="42" t="s">
        <v>153</v>
      </c>
      <c r="F230" s="43">
        <v>200</v>
      </c>
      <c r="G230" s="43">
        <v>0.21</v>
      </c>
      <c r="H230" s="43">
        <v>0.03</v>
      </c>
      <c r="I230" s="43">
        <v>12.52</v>
      </c>
      <c r="J230" s="43">
        <v>50.04</v>
      </c>
      <c r="K230" s="44">
        <v>925</v>
      </c>
      <c r="L230" s="43"/>
    </row>
    <row r="231" spans="1:12" ht="15" x14ac:dyDescent="0.25">
      <c r="A231" s="14"/>
      <c r="B231" s="15"/>
      <c r="C231" s="11"/>
      <c r="D231" s="7" t="s">
        <v>31</v>
      </c>
      <c r="E231" s="42" t="s">
        <v>42</v>
      </c>
      <c r="F231" s="43">
        <v>50</v>
      </c>
      <c r="G231" s="43">
        <v>3.8</v>
      </c>
      <c r="H231" s="43">
        <v>0.4</v>
      </c>
      <c r="I231" s="43">
        <v>24.6</v>
      </c>
      <c r="J231" s="43">
        <v>117.2</v>
      </c>
      <c r="K231" s="44">
        <v>583.01</v>
      </c>
      <c r="L231" s="43"/>
    </row>
    <row r="232" spans="1:12" ht="15" x14ac:dyDescent="0.25">
      <c r="A232" s="14"/>
      <c r="B232" s="15"/>
      <c r="C232" s="11"/>
      <c r="D232" s="7" t="s">
        <v>32</v>
      </c>
      <c r="E232" s="42" t="s">
        <v>43</v>
      </c>
      <c r="F232" s="43">
        <v>30</v>
      </c>
      <c r="G232" s="43">
        <v>1.98</v>
      </c>
      <c r="H232" s="43">
        <v>0.36</v>
      </c>
      <c r="I232" s="43">
        <v>10.02</v>
      </c>
      <c r="J232" s="43">
        <v>51.24</v>
      </c>
      <c r="K232" s="44">
        <v>583.03</v>
      </c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6"/>
      <c r="B235" s="17"/>
      <c r="C235" s="8"/>
      <c r="D235" s="18" t="s">
        <v>33</v>
      </c>
      <c r="E235" s="9"/>
      <c r="F235" s="19">
        <v>800</v>
      </c>
      <c r="G235" s="19">
        <f t="shared" ref="G235:J235" si="75">SUM(G226:G234)</f>
        <v>23.110000000000003</v>
      </c>
      <c r="H235" s="19">
        <f t="shared" si="75"/>
        <v>27.08</v>
      </c>
      <c r="I235" s="19">
        <f t="shared" si="75"/>
        <v>101.18999999999998</v>
      </c>
      <c r="J235" s="19">
        <f t="shared" si="75"/>
        <v>705.6400000000001</v>
      </c>
      <c r="K235" s="25"/>
      <c r="L235" s="19">
        <f t="shared" ref="L235" si="76">SUM(L226:L234)</f>
        <v>0</v>
      </c>
    </row>
    <row r="236" spans="1:12" ht="15.75" thickBot="1" x14ac:dyDescent="0.25">
      <c r="A236" s="33">
        <f>A218</f>
        <v>3</v>
      </c>
      <c r="B236" s="33">
        <f>B218</f>
        <v>2</v>
      </c>
      <c r="C236" s="65" t="s">
        <v>4</v>
      </c>
      <c r="D236" s="67"/>
      <c r="E236" s="31"/>
      <c r="F236" s="32">
        <f>F225+F235</f>
        <v>1320</v>
      </c>
      <c r="G236" s="32">
        <f t="shared" ref="G236:J236" si="77">G225+G235</f>
        <v>42.36</v>
      </c>
      <c r="H236" s="32">
        <f t="shared" si="77"/>
        <v>45.19</v>
      </c>
      <c r="I236" s="32">
        <f t="shared" si="77"/>
        <v>171.07</v>
      </c>
      <c r="J236" s="32">
        <f t="shared" si="77"/>
        <v>1200.5999999999999</v>
      </c>
      <c r="K236" s="32"/>
      <c r="L236" s="32">
        <f t="shared" ref="L236" si="78">L225+L235</f>
        <v>0</v>
      </c>
    </row>
    <row r="237" spans="1:12" ht="25.5" x14ac:dyDescent="0.25">
      <c r="A237" s="20">
        <v>3</v>
      </c>
      <c r="B237" s="21">
        <v>3</v>
      </c>
      <c r="C237" s="22" t="s">
        <v>20</v>
      </c>
      <c r="D237" s="5" t="s">
        <v>21</v>
      </c>
      <c r="E237" s="39" t="s">
        <v>154</v>
      </c>
      <c r="F237" s="40">
        <v>60</v>
      </c>
      <c r="G237" s="40">
        <v>6.95</v>
      </c>
      <c r="H237" s="40">
        <v>4.9800000000000004</v>
      </c>
      <c r="I237" s="40">
        <v>9.9499999999999993</v>
      </c>
      <c r="J237" s="40">
        <v>132.41999999999999</v>
      </c>
      <c r="K237" s="41">
        <v>411</v>
      </c>
      <c r="L237" s="40"/>
    </row>
    <row r="238" spans="1:12" ht="15" x14ac:dyDescent="0.25">
      <c r="A238" s="23"/>
      <c r="B238" s="15"/>
      <c r="C238" s="11"/>
      <c r="D238" s="6"/>
      <c r="E238" s="42" t="s">
        <v>127</v>
      </c>
      <c r="F238" s="43">
        <v>50</v>
      </c>
      <c r="G238" s="43">
        <v>1.04</v>
      </c>
      <c r="H238" s="43">
        <v>5.82</v>
      </c>
      <c r="I238" s="43">
        <v>2.85</v>
      </c>
      <c r="J238" s="43">
        <v>56.49</v>
      </c>
      <c r="K238" s="44">
        <v>491</v>
      </c>
      <c r="L238" s="43"/>
    </row>
    <row r="239" spans="1:12" ht="15" x14ac:dyDescent="0.25">
      <c r="A239" s="23"/>
      <c r="B239" s="15"/>
      <c r="C239" s="11"/>
      <c r="D239" s="6"/>
      <c r="E239" s="42" t="s">
        <v>49</v>
      </c>
      <c r="F239" s="43">
        <v>150</v>
      </c>
      <c r="G239" s="43">
        <v>3.1</v>
      </c>
      <c r="H239" s="43">
        <v>4.32</v>
      </c>
      <c r="I239" s="43">
        <v>20.27</v>
      </c>
      <c r="J239" s="43">
        <v>114.11</v>
      </c>
      <c r="K239" s="44">
        <v>252</v>
      </c>
      <c r="L239" s="43"/>
    </row>
    <row r="240" spans="1:12" ht="15" x14ac:dyDescent="0.25">
      <c r="A240" s="23"/>
      <c r="B240" s="15"/>
      <c r="C240" s="11"/>
      <c r="D240" s="7" t="s">
        <v>22</v>
      </c>
      <c r="E240" s="42" t="s">
        <v>155</v>
      </c>
      <c r="F240" s="43">
        <v>200</v>
      </c>
      <c r="G240" s="43">
        <v>0.24</v>
      </c>
      <c r="H240" s="43">
        <v>0.06</v>
      </c>
      <c r="I240" s="43">
        <v>10.51</v>
      </c>
      <c r="J240" s="43">
        <v>43.13</v>
      </c>
      <c r="K240" s="44">
        <v>347</v>
      </c>
      <c r="L240" s="43"/>
    </row>
    <row r="241" spans="1:12" ht="15" x14ac:dyDescent="0.25">
      <c r="A241" s="23"/>
      <c r="B241" s="15"/>
      <c r="C241" s="11"/>
      <c r="D241" s="7" t="s">
        <v>23</v>
      </c>
      <c r="E241" s="42" t="s">
        <v>39</v>
      </c>
      <c r="F241" s="43">
        <v>40</v>
      </c>
      <c r="G241" s="43">
        <v>3.08</v>
      </c>
      <c r="H241" s="43">
        <v>1.2</v>
      </c>
      <c r="I241" s="43">
        <v>20.04</v>
      </c>
      <c r="J241" s="43">
        <v>103.6</v>
      </c>
      <c r="K241" s="44">
        <v>588</v>
      </c>
      <c r="L241" s="43"/>
    </row>
    <row r="242" spans="1:12" ht="15" x14ac:dyDescent="0.25">
      <c r="A242" s="23"/>
      <c r="B242" s="15"/>
      <c r="C242" s="11"/>
      <c r="D242" s="7"/>
      <c r="E242" s="42" t="s">
        <v>40</v>
      </c>
      <c r="F242" s="43">
        <v>20</v>
      </c>
      <c r="G242" s="43">
        <v>1.32</v>
      </c>
      <c r="H242" s="43">
        <v>0.24</v>
      </c>
      <c r="I242" s="43">
        <v>6.68</v>
      </c>
      <c r="J242" s="43">
        <v>34.159999999999997</v>
      </c>
      <c r="K242" s="44">
        <v>583.02</v>
      </c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4"/>
      <c r="B245" s="17"/>
      <c r="C245" s="8"/>
      <c r="D245" s="18" t="s">
        <v>33</v>
      </c>
      <c r="E245" s="9"/>
      <c r="F245" s="19">
        <f>SUM(F237:F244)</f>
        <v>520</v>
      </c>
      <c r="G245" s="19">
        <f t="shared" ref="G245:J245" si="79">SUM(G237:G244)</f>
        <v>15.73</v>
      </c>
      <c r="H245" s="19">
        <f t="shared" si="79"/>
        <v>16.62</v>
      </c>
      <c r="I245" s="19">
        <f t="shared" si="79"/>
        <v>70.3</v>
      </c>
      <c r="J245" s="19">
        <f t="shared" si="79"/>
        <v>483.90999999999997</v>
      </c>
      <c r="K245" s="25"/>
      <c r="L245" s="19">
        <f t="shared" ref="L245" si="80">SUM(L237:L244)</f>
        <v>0</v>
      </c>
    </row>
    <row r="246" spans="1:12" ht="25.5" x14ac:dyDescent="0.25">
      <c r="A246" s="26">
        <f>A237</f>
        <v>3</v>
      </c>
      <c r="B246" s="13">
        <f>B237</f>
        <v>3</v>
      </c>
      <c r="C246" s="10" t="s">
        <v>25</v>
      </c>
      <c r="D246" s="7" t="s">
        <v>26</v>
      </c>
      <c r="E246" s="42" t="s">
        <v>156</v>
      </c>
      <c r="F246" s="43">
        <v>60</v>
      </c>
      <c r="G246" s="43">
        <v>0.3</v>
      </c>
      <c r="H246" s="43">
        <v>0.18</v>
      </c>
      <c r="I246" s="43">
        <v>0.85</v>
      </c>
      <c r="J246" s="43">
        <v>7.8</v>
      </c>
      <c r="K246" s="44">
        <v>429</v>
      </c>
      <c r="L246" s="43"/>
    </row>
    <row r="247" spans="1:12" ht="15" x14ac:dyDescent="0.25">
      <c r="A247" s="23"/>
      <c r="B247" s="15"/>
      <c r="C247" s="11"/>
      <c r="D247" s="7" t="s">
        <v>27</v>
      </c>
      <c r="E247" s="42" t="s">
        <v>60</v>
      </c>
      <c r="F247" s="43">
        <v>200</v>
      </c>
      <c r="G247" s="43">
        <v>2.2000000000000002</v>
      </c>
      <c r="H247" s="43">
        <v>5.18</v>
      </c>
      <c r="I247" s="43">
        <v>7.82</v>
      </c>
      <c r="J247" s="43">
        <v>82.73</v>
      </c>
      <c r="K247" s="44">
        <v>748.01</v>
      </c>
      <c r="L247" s="43"/>
    </row>
    <row r="248" spans="1:12" ht="25.5" x14ac:dyDescent="0.25">
      <c r="A248" s="23"/>
      <c r="B248" s="15"/>
      <c r="C248" s="11"/>
      <c r="D248" s="7" t="s">
        <v>28</v>
      </c>
      <c r="E248" s="42" t="s">
        <v>157</v>
      </c>
      <c r="F248" s="43">
        <v>240</v>
      </c>
      <c r="G248" s="43">
        <v>15.5</v>
      </c>
      <c r="H248" s="43">
        <v>17.89</v>
      </c>
      <c r="I248" s="43">
        <v>41.57</v>
      </c>
      <c r="J248" s="43">
        <v>379.21</v>
      </c>
      <c r="K248" s="44">
        <v>141</v>
      </c>
      <c r="L248" s="43"/>
    </row>
    <row r="249" spans="1:12" ht="15" x14ac:dyDescent="0.25">
      <c r="A249" s="23"/>
      <c r="B249" s="15"/>
      <c r="C249" s="11"/>
      <c r="D249" s="7" t="s">
        <v>30</v>
      </c>
      <c r="E249" s="42" t="s">
        <v>134</v>
      </c>
      <c r="F249" s="43">
        <v>200</v>
      </c>
      <c r="G249" s="43">
        <v>1</v>
      </c>
      <c r="H249" s="43">
        <v>0.2</v>
      </c>
      <c r="I249" s="43">
        <v>22</v>
      </c>
      <c r="J249" s="43">
        <v>92</v>
      </c>
      <c r="K249" s="44">
        <v>382</v>
      </c>
      <c r="L249" s="43"/>
    </row>
    <row r="250" spans="1:12" ht="15" x14ac:dyDescent="0.25">
      <c r="A250" s="23"/>
      <c r="B250" s="15"/>
      <c r="C250" s="11"/>
      <c r="D250" s="7" t="s">
        <v>31</v>
      </c>
      <c r="E250" s="42" t="s">
        <v>44</v>
      </c>
      <c r="F250" s="43">
        <v>50</v>
      </c>
      <c r="G250" s="43">
        <v>3.8</v>
      </c>
      <c r="H250" s="43">
        <v>0.4</v>
      </c>
      <c r="I250" s="43">
        <v>24.6</v>
      </c>
      <c r="J250" s="43">
        <v>117.2</v>
      </c>
      <c r="K250" s="44">
        <v>583.01</v>
      </c>
      <c r="L250" s="43"/>
    </row>
    <row r="251" spans="1:12" ht="15" x14ac:dyDescent="0.25">
      <c r="A251" s="23"/>
      <c r="B251" s="15"/>
      <c r="C251" s="11"/>
      <c r="D251" s="7" t="s">
        <v>32</v>
      </c>
      <c r="E251" s="42" t="s">
        <v>40</v>
      </c>
      <c r="F251" s="43">
        <v>30</v>
      </c>
      <c r="G251" s="43">
        <v>1.98</v>
      </c>
      <c r="H251" s="43">
        <v>0.36</v>
      </c>
      <c r="I251" s="43">
        <v>10.02</v>
      </c>
      <c r="J251" s="43">
        <v>51.24</v>
      </c>
      <c r="K251" s="44">
        <v>583.03</v>
      </c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SUM(F246:F253)</f>
        <v>780</v>
      </c>
      <c r="G254" s="19">
        <f>SUM(G246:G253)</f>
        <v>24.78</v>
      </c>
      <c r="H254" s="19">
        <f>SUM(H246:H253)</f>
        <v>24.209999999999997</v>
      </c>
      <c r="I254" s="19">
        <f>SUM(I246:I253)</f>
        <v>106.86</v>
      </c>
      <c r="J254" s="19">
        <f>SUM(J246:J253)</f>
        <v>730.18000000000006</v>
      </c>
      <c r="K254" s="25"/>
      <c r="L254" s="19">
        <f>SUM(L246:L253)</f>
        <v>0</v>
      </c>
    </row>
    <row r="255" spans="1:12" ht="15.75" thickBot="1" x14ac:dyDescent="0.25">
      <c r="A255" s="29">
        <f>A237</f>
        <v>3</v>
      </c>
      <c r="B255" s="30">
        <f>B237</f>
        <v>3</v>
      </c>
      <c r="C255" s="65" t="s">
        <v>4</v>
      </c>
      <c r="D255" s="67"/>
      <c r="E255" s="31"/>
      <c r="F255" s="32">
        <f>F245+F254</f>
        <v>1300</v>
      </c>
      <c r="G255" s="32">
        <f>G245+G254</f>
        <v>40.510000000000005</v>
      </c>
      <c r="H255" s="32">
        <f>H245+H254</f>
        <v>40.83</v>
      </c>
      <c r="I255" s="32">
        <f>I245+I254</f>
        <v>177.16</v>
      </c>
      <c r="J255" s="32">
        <f>J245+J254</f>
        <v>1214.0900000000001</v>
      </c>
      <c r="K255" s="32"/>
      <c r="L255" s="32">
        <f>L245+L254</f>
        <v>0</v>
      </c>
    </row>
    <row r="256" spans="1:12" ht="15" x14ac:dyDescent="0.25">
      <c r="A256" s="20">
        <v>3</v>
      </c>
      <c r="B256" s="21">
        <v>4</v>
      </c>
      <c r="C256" s="22" t="s">
        <v>20</v>
      </c>
      <c r="D256" s="5" t="s">
        <v>21</v>
      </c>
      <c r="E256" s="39" t="s">
        <v>158</v>
      </c>
      <c r="F256" s="40">
        <v>90</v>
      </c>
      <c r="G256" s="40">
        <v>8.76</v>
      </c>
      <c r="H256" s="40">
        <v>6.51</v>
      </c>
      <c r="I256" s="40">
        <v>17.079999999999998</v>
      </c>
      <c r="J256" s="40">
        <v>183.02</v>
      </c>
      <c r="K256" s="41">
        <v>170</v>
      </c>
      <c r="L256" s="40"/>
    </row>
    <row r="257" spans="1:12" ht="15" x14ac:dyDescent="0.25">
      <c r="A257" s="23"/>
      <c r="B257" s="15"/>
      <c r="C257" s="11"/>
      <c r="D257" s="6"/>
      <c r="E257" s="42" t="s">
        <v>159</v>
      </c>
      <c r="F257" s="43">
        <v>60</v>
      </c>
      <c r="G257" s="43">
        <v>0.3</v>
      </c>
      <c r="H257" s="43">
        <v>0.02</v>
      </c>
      <c r="I257" s="43">
        <v>17.05</v>
      </c>
      <c r="J257" s="43">
        <v>68.48</v>
      </c>
      <c r="K257" s="44">
        <v>940</v>
      </c>
      <c r="L257" s="43"/>
    </row>
    <row r="258" spans="1:12" ht="15" x14ac:dyDescent="0.25">
      <c r="A258" s="23"/>
      <c r="B258" s="15"/>
      <c r="C258" s="11"/>
      <c r="D258" s="6"/>
      <c r="E258" s="42" t="s">
        <v>160</v>
      </c>
      <c r="F258" s="43">
        <v>40</v>
      </c>
      <c r="G258" s="43">
        <v>0.1</v>
      </c>
      <c r="H258" s="43">
        <v>0.46</v>
      </c>
      <c r="I258" s="43">
        <v>8.6999999999999993</v>
      </c>
      <c r="J258" s="43">
        <v>34.020000000000003</v>
      </c>
      <c r="K258" s="44">
        <v>564</v>
      </c>
      <c r="L258" s="43"/>
    </row>
    <row r="259" spans="1:12" ht="15" x14ac:dyDescent="0.25">
      <c r="A259" s="23"/>
      <c r="B259" s="15"/>
      <c r="C259" s="11"/>
      <c r="D259" s="7" t="s">
        <v>22</v>
      </c>
      <c r="E259" s="42" t="s">
        <v>100</v>
      </c>
      <c r="F259" s="43">
        <v>200</v>
      </c>
      <c r="G259" s="43">
        <v>0.19</v>
      </c>
      <c r="H259" s="43">
        <v>0.05</v>
      </c>
      <c r="I259" s="43">
        <v>10.039999999999999</v>
      </c>
      <c r="J259" s="43">
        <v>41.33</v>
      </c>
      <c r="K259" s="44">
        <v>350.19</v>
      </c>
      <c r="L259" s="43"/>
    </row>
    <row r="260" spans="1:12" ht="15" x14ac:dyDescent="0.25">
      <c r="A260" s="23"/>
      <c r="B260" s="15"/>
      <c r="C260" s="11"/>
      <c r="D260" s="7" t="s">
        <v>23</v>
      </c>
      <c r="E260" s="42" t="s">
        <v>161</v>
      </c>
      <c r="F260" s="43">
        <v>90</v>
      </c>
      <c r="G260" s="43">
        <v>6.54</v>
      </c>
      <c r="H260" s="43">
        <v>12.3</v>
      </c>
      <c r="I260" s="43">
        <v>23.65</v>
      </c>
      <c r="J260" s="43">
        <v>199.28</v>
      </c>
      <c r="K260" s="44">
        <v>203.02</v>
      </c>
      <c r="L260" s="43"/>
    </row>
    <row r="261" spans="1:12" ht="15" x14ac:dyDescent="0.25">
      <c r="A261" s="23"/>
      <c r="B261" s="15"/>
      <c r="C261" s="11"/>
      <c r="D261" s="7"/>
      <c r="E261" s="42" t="s">
        <v>40</v>
      </c>
      <c r="F261" s="43">
        <v>20</v>
      </c>
      <c r="G261" s="43">
        <v>1.32</v>
      </c>
      <c r="H261" s="43">
        <v>0.24</v>
      </c>
      <c r="I261" s="43">
        <v>6.68</v>
      </c>
      <c r="J261" s="43">
        <v>34.159999999999997</v>
      </c>
      <c r="K261" s="44">
        <v>583.02</v>
      </c>
      <c r="L261" s="43"/>
    </row>
    <row r="262" spans="1:12" ht="15" x14ac:dyDescent="0.2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.75" thickBot="1" x14ac:dyDescent="0.3">
      <c r="A264" s="24"/>
      <c r="B264" s="17"/>
      <c r="C264" s="8"/>
      <c r="D264" s="18" t="s">
        <v>33</v>
      </c>
      <c r="E264" s="9"/>
      <c r="F264" s="19">
        <f>SUM(F256:F263)</f>
        <v>500</v>
      </c>
      <c r="G264" s="19">
        <f>SUM(G256:G263)</f>
        <v>17.21</v>
      </c>
      <c r="H264" s="19">
        <f>SUM(H256:H263)</f>
        <v>19.579999999999998</v>
      </c>
      <c r="I264" s="19">
        <f>SUM(I256:I263)</f>
        <v>83.199999999999989</v>
      </c>
      <c r="J264" s="19">
        <f>SUM(J256:J263)</f>
        <v>560.29</v>
      </c>
      <c r="K264" s="25"/>
      <c r="L264" s="19">
        <f>SUM(L256:L263)</f>
        <v>0</v>
      </c>
    </row>
    <row r="265" spans="1:12" ht="15" x14ac:dyDescent="0.25">
      <c r="A265" s="26">
        <f>A256</f>
        <v>3</v>
      </c>
      <c r="B265" s="13">
        <f>B256</f>
        <v>4</v>
      </c>
      <c r="C265" s="10" t="s">
        <v>25</v>
      </c>
      <c r="D265" s="7" t="s">
        <v>26</v>
      </c>
      <c r="E265" s="39" t="s">
        <v>119</v>
      </c>
      <c r="F265" s="40">
        <v>60</v>
      </c>
      <c r="G265" s="40">
        <v>0.79</v>
      </c>
      <c r="H265" s="40">
        <v>5.6</v>
      </c>
      <c r="I265" s="40">
        <v>3.84</v>
      </c>
      <c r="J265" s="40">
        <v>67.27</v>
      </c>
      <c r="K265" s="41">
        <v>431.07</v>
      </c>
      <c r="L265" s="43"/>
    </row>
    <row r="266" spans="1:12" ht="15" x14ac:dyDescent="0.25">
      <c r="A266" s="23"/>
      <c r="B266" s="15"/>
      <c r="C266" s="11"/>
      <c r="D266" s="7" t="s">
        <v>27</v>
      </c>
      <c r="E266" s="42" t="s">
        <v>69</v>
      </c>
      <c r="F266" s="43">
        <v>200</v>
      </c>
      <c r="G266" s="43">
        <v>1.66</v>
      </c>
      <c r="H266" s="43">
        <v>5.13</v>
      </c>
      <c r="I266" s="43">
        <v>9.74</v>
      </c>
      <c r="J266" s="43">
        <v>88.44</v>
      </c>
      <c r="K266" s="44">
        <v>542.05999999999995</v>
      </c>
      <c r="L266" s="43"/>
    </row>
    <row r="267" spans="1:12" ht="15" x14ac:dyDescent="0.25">
      <c r="A267" s="23"/>
      <c r="B267" s="15"/>
      <c r="C267" s="11"/>
      <c r="D267" s="7" t="s">
        <v>28</v>
      </c>
      <c r="E267" s="42" t="s">
        <v>162</v>
      </c>
      <c r="F267" s="43">
        <v>240</v>
      </c>
      <c r="G267" s="43">
        <v>15.63</v>
      </c>
      <c r="H267" s="43">
        <v>15.21</v>
      </c>
      <c r="I267" s="43">
        <v>36.85</v>
      </c>
      <c r="J267" s="43">
        <v>315.2</v>
      </c>
      <c r="K267" s="44">
        <v>55</v>
      </c>
      <c r="L267" s="43"/>
    </row>
    <row r="268" spans="1:12" ht="15" x14ac:dyDescent="0.25">
      <c r="A268" s="23"/>
      <c r="B268" s="15"/>
      <c r="C268" s="11"/>
      <c r="D268" s="7" t="s">
        <v>30</v>
      </c>
      <c r="E268" s="42" t="s">
        <v>163</v>
      </c>
      <c r="F268" s="43">
        <v>200</v>
      </c>
      <c r="G268" s="43">
        <v>0.22</v>
      </c>
      <c r="H268" s="43">
        <v>0.04</v>
      </c>
      <c r="I268" s="43">
        <v>15.97</v>
      </c>
      <c r="J268" s="43">
        <v>65.63</v>
      </c>
      <c r="K268" s="44">
        <v>359</v>
      </c>
      <c r="L268" s="43"/>
    </row>
    <row r="269" spans="1:12" ht="15" x14ac:dyDescent="0.25">
      <c r="A269" s="23"/>
      <c r="B269" s="15"/>
      <c r="C269" s="11"/>
      <c r="D269" s="7" t="s">
        <v>31</v>
      </c>
      <c r="E269" s="42" t="s">
        <v>44</v>
      </c>
      <c r="F269" s="43">
        <v>50</v>
      </c>
      <c r="G269" s="43">
        <v>3.8</v>
      </c>
      <c r="H269" s="43">
        <v>0.4</v>
      </c>
      <c r="I269" s="43">
        <v>24.6</v>
      </c>
      <c r="J269" s="43">
        <v>117.2</v>
      </c>
      <c r="K269" s="44">
        <v>583.01</v>
      </c>
      <c r="L269" s="43"/>
    </row>
    <row r="270" spans="1:12" ht="15" x14ac:dyDescent="0.25">
      <c r="A270" s="23"/>
      <c r="B270" s="15"/>
      <c r="C270" s="11"/>
      <c r="D270" s="7" t="s">
        <v>32</v>
      </c>
      <c r="E270" s="42" t="s">
        <v>40</v>
      </c>
      <c r="F270" s="43">
        <v>30</v>
      </c>
      <c r="G270" s="43">
        <v>1.98</v>
      </c>
      <c r="H270" s="43">
        <v>0.36</v>
      </c>
      <c r="I270" s="43">
        <v>10.02</v>
      </c>
      <c r="J270" s="43">
        <v>51.24</v>
      </c>
      <c r="K270" s="44">
        <v>583.03</v>
      </c>
      <c r="L270" s="43"/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4"/>
      <c r="B273" s="17"/>
      <c r="C273" s="8"/>
      <c r="D273" s="18" t="s">
        <v>33</v>
      </c>
      <c r="E273" s="9"/>
      <c r="F273" s="19">
        <f>SUM(F265:F272)</f>
        <v>780</v>
      </c>
      <c r="G273" s="19">
        <f>SUM(G265:G272)</f>
        <v>24.080000000000002</v>
      </c>
      <c r="H273" s="19">
        <f>SUM(H265:H272)</f>
        <v>26.74</v>
      </c>
      <c r="I273" s="19">
        <f>SUM(I265:I272)</f>
        <v>101.02</v>
      </c>
      <c r="J273" s="19">
        <f>SUM(J265:J272)</f>
        <v>704.98</v>
      </c>
      <c r="K273" s="25"/>
      <c r="L273" s="19">
        <f>SUM(L265:L272)</f>
        <v>0</v>
      </c>
    </row>
    <row r="274" spans="1:12" ht="15.75" thickBot="1" x14ac:dyDescent="0.25">
      <c r="A274" s="29">
        <f>A256</f>
        <v>3</v>
      </c>
      <c r="B274" s="30">
        <f>B256</f>
        <v>4</v>
      </c>
      <c r="C274" s="65" t="s">
        <v>4</v>
      </c>
      <c r="D274" s="67"/>
      <c r="E274" s="31"/>
      <c r="F274" s="32">
        <f>F264+F273</f>
        <v>1280</v>
      </c>
      <c r="G274" s="32">
        <f>G264+G273</f>
        <v>41.290000000000006</v>
      </c>
      <c r="H274" s="32">
        <f>H264+H273</f>
        <v>46.319999999999993</v>
      </c>
      <c r="I274" s="32">
        <f>I264+I273</f>
        <v>184.21999999999997</v>
      </c>
      <c r="J274" s="32">
        <f>J264+J273</f>
        <v>1265.27</v>
      </c>
      <c r="K274" s="32"/>
      <c r="L274" s="32">
        <f>L264+L273</f>
        <v>0</v>
      </c>
    </row>
    <row r="275" spans="1:12" ht="15" x14ac:dyDescent="0.25">
      <c r="A275" s="20">
        <v>3</v>
      </c>
      <c r="B275" s="21">
        <v>5</v>
      </c>
      <c r="C275" s="22" t="s">
        <v>20</v>
      </c>
      <c r="D275" s="5" t="s">
        <v>21</v>
      </c>
      <c r="E275" s="39" t="s">
        <v>84</v>
      </c>
      <c r="F275" s="40">
        <v>90</v>
      </c>
      <c r="G275" s="40">
        <v>10.8</v>
      </c>
      <c r="H275" s="40">
        <v>11</v>
      </c>
      <c r="I275" s="40">
        <v>12.52</v>
      </c>
      <c r="J275" s="40">
        <v>226.95</v>
      </c>
      <c r="K275" s="41">
        <v>91.01</v>
      </c>
      <c r="L275" s="40"/>
    </row>
    <row r="276" spans="1:12" ht="15" x14ac:dyDescent="0.25">
      <c r="A276" s="23"/>
      <c r="B276" s="15"/>
      <c r="C276" s="11"/>
      <c r="D276" s="6" t="s">
        <v>29</v>
      </c>
      <c r="E276" s="42" t="s">
        <v>61</v>
      </c>
      <c r="F276" s="43">
        <v>150</v>
      </c>
      <c r="G276" s="43">
        <v>3.85</v>
      </c>
      <c r="H276" s="43">
        <v>6.9</v>
      </c>
      <c r="I276" s="43">
        <v>28.37</v>
      </c>
      <c r="J276" s="43">
        <v>180.4</v>
      </c>
      <c r="K276" s="44">
        <v>201</v>
      </c>
      <c r="L276" s="43"/>
    </row>
    <row r="277" spans="1:12" ht="15" x14ac:dyDescent="0.25">
      <c r="A277" s="23"/>
      <c r="B277" s="15"/>
      <c r="C277" s="11"/>
      <c r="D277" s="7" t="s">
        <v>22</v>
      </c>
      <c r="E277" s="42" t="s">
        <v>90</v>
      </c>
      <c r="F277" s="43">
        <v>200</v>
      </c>
      <c r="G277" s="43">
        <v>0.19</v>
      </c>
      <c r="H277" s="43">
        <v>0.05</v>
      </c>
      <c r="I277" s="43">
        <v>10.039999999999999</v>
      </c>
      <c r="J277" s="43">
        <v>41.33</v>
      </c>
      <c r="K277" s="44">
        <v>350.09</v>
      </c>
      <c r="L277" s="43"/>
    </row>
    <row r="278" spans="1:12" ht="15" x14ac:dyDescent="0.25">
      <c r="A278" s="23"/>
      <c r="B278" s="15"/>
      <c r="C278" s="11"/>
      <c r="D278" s="7" t="s">
        <v>23</v>
      </c>
      <c r="E278" s="42" t="s">
        <v>45</v>
      </c>
      <c r="F278" s="43">
        <v>40</v>
      </c>
      <c r="G278" s="43">
        <v>3.08</v>
      </c>
      <c r="H278" s="43">
        <v>1.2</v>
      </c>
      <c r="I278" s="43">
        <v>20.04</v>
      </c>
      <c r="J278" s="43">
        <v>103.6</v>
      </c>
      <c r="K278" s="44">
        <v>588</v>
      </c>
      <c r="L278" s="43"/>
    </row>
    <row r="279" spans="1:12" ht="15" x14ac:dyDescent="0.25">
      <c r="A279" s="23"/>
      <c r="B279" s="15"/>
      <c r="C279" s="11"/>
      <c r="D279" s="7"/>
      <c r="E279" s="42" t="s">
        <v>40</v>
      </c>
      <c r="F279" s="43">
        <v>20</v>
      </c>
      <c r="G279" s="43">
        <v>1.32</v>
      </c>
      <c r="H279" s="43">
        <v>0.24</v>
      </c>
      <c r="I279" s="43">
        <v>6.68</v>
      </c>
      <c r="J279" s="43">
        <v>34.159999999999997</v>
      </c>
      <c r="K279" s="44">
        <v>583.02</v>
      </c>
      <c r="L279" s="43"/>
    </row>
    <row r="280" spans="1:12" ht="15" x14ac:dyDescent="0.2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4"/>
      <c r="B282" s="17"/>
      <c r="C282" s="8"/>
      <c r="D282" s="18" t="s">
        <v>33</v>
      </c>
      <c r="E282" s="9"/>
      <c r="F282" s="19">
        <f>SUM(F275:F281)</f>
        <v>500</v>
      </c>
      <c r="G282" s="19">
        <f t="shared" ref="G282:J282" si="81">SUM(G275:G281)</f>
        <v>19.240000000000002</v>
      </c>
      <c r="H282" s="19">
        <f t="shared" si="81"/>
        <v>19.389999999999997</v>
      </c>
      <c r="I282" s="19">
        <f t="shared" si="81"/>
        <v>77.650000000000006</v>
      </c>
      <c r="J282" s="19">
        <f t="shared" si="81"/>
        <v>586.43999999999994</v>
      </c>
      <c r="K282" s="25"/>
      <c r="L282" s="19">
        <f t="shared" ref="L282" si="82">SUM(L275:L281)</f>
        <v>0</v>
      </c>
    </row>
    <row r="283" spans="1:12" ht="17.25" customHeight="1" x14ac:dyDescent="0.25">
      <c r="A283" s="26">
        <f>A275</f>
        <v>3</v>
      </c>
      <c r="B283" s="13">
        <f>B275</f>
        <v>5</v>
      </c>
      <c r="C283" s="10" t="s">
        <v>25</v>
      </c>
      <c r="D283" s="7" t="s">
        <v>26</v>
      </c>
      <c r="E283" s="42" t="s">
        <v>164</v>
      </c>
      <c r="F283" s="43">
        <v>60</v>
      </c>
      <c r="G283" s="43">
        <v>0.79</v>
      </c>
      <c r="H283" s="43">
        <v>5.65</v>
      </c>
      <c r="I283" s="43">
        <v>3.37</v>
      </c>
      <c r="J283" s="43">
        <v>67.33</v>
      </c>
      <c r="K283" s="44">
        <v>431.03</v>
      </c>
      <c r="L283" s="43"/>
    </row>
    <row r="284" spans="1:12" ht="15" x14ac:dyDescent="0.25">
      <c r="A284" s="23"/>
      <c r="B284" s="15"/>
      <c r="C284" s="11"/>
      <c r="D284" s="7" t="s">
        <v>27</v>
      </c>
      <c r="E284" s="42" t="s">
        <v>165</v>
      </c>
      <c r="F284" s="43">
        <v>200</v>
      </c>
      <c r="G284" s="43">
        <v>3.05</v>
      </c>
      <c r="H284" s="43">
        <v>5.0199999999999996</v>
      </c>
      <c r="I284" s="43">
        <v>12.72</v>
      </c>
      <c r="J284" s="43">
        <v>104.06</v>
      </c>
      <c r="K284" s="44">
        <v>515.07000000000005</v>
      </c>
      <c r="L284" s="43"/>
    </row>
    <row r="285" spans="1:12" ht="25.5" x14ac:dyDescent="0.25">
      <c r="A285" s="23"/>
      <c r="B285" s="15"/>
      <c r="C285" s="11"/>
      <c r="D285" s="7" t="s">
        <v>28</v>
      </c>
      <c r="E285" s="42" t="s">
        <v>166</v>
      </c>
      <c r="F285" s="43" t="s">
        <v>94</v>
      </c>
      <c r="G285" s="43">
        <v>9.23</v>
      </c>
      <c r="H285" s="43">
        <v>8.76</v>
      </c>
      <c r="I285" s="43">
        <v>9.52</v>
      </c>
      <c r="J285" s="43">
        <v>176.43</v>
      </c>
      <c r="K285" s="44" t="s">
        <v>167</v>
      </c>
      <c r="L285" s="43"/>
    </row>
    <row r="286" spans="1:12" ht="15" x14ac:dyDescent="0.25">
      <c r="A286" s="23"/>
      <c r="B286" s="15"/>
      <c r="C286" s="11"/>
      <c r="D286" s="7" t="s">
        <v>29</v>
      </c>
      <c r="E286" s="42" t="s">
        <v>168</v>
      </c>
      <c r="F286" s="43">
        <v>150</v>
      </c>
      <c r="G286" s="43">
        <v>4.82</v>
      </c>
      <c r="H286" s="43">
        <v>6.85</v>
      </c>
      <c r="I286" s="43">
        <v>28.75</v>
      </c>
      <c r="J286" s="43">
        <v>148.83000000000001</v>
      </c>
      <c r="K286" s="44">
        <v>268.01</v>
      </c>
      <c r="L286" s="43"/>
    </row>
    <row r="287" spans="1:12" ht="15" x14ac:dyDescent="0.25">
      <c r="A287" s="23"/>
      <c r="B287" s="15"/>
      <c r="C287" s="11"/>
      <c r="D287" s="7" t="s">
        <v>30</v>
      </c>
      <c r="E287" s="42" t="s">
        <v>169</v>
      </c>
      <c r="F287" s="43">
        <v>200</v>
      </c>
      <c r="G287" s="43">
        <v>1</v>
      </c>
      <c r="H287" s="43">
        <v>0.2</v>
      </c>
      <c r="I287" s="43">
        <v>20.2</v>
      </c>
      <c r="J287" s="43">
        <v>92</v>
      </c>
      <c r="K287" s="44">
        <v>382</v>
      </c>
      <c r="L287" s="43"/>
    </row>
    <row r="288" spans="1:12" ht="15" x14ac:dyDescent="0.25">
      <c r="A288" s="23"/>
      <c r="B288" s="15"/>
      <c r="C288" s="11"/>
      <c r="D288" s="7" t="s">
        <v>31</v>
      </c>
      <c r="E288" s="42" t="s">
        <v>44</v>
      </c>
      <c r="F288" s="43">
        <v>50</v>
      </c>
      <c r="G288" s="43">
        <v>3.8</v>
      </c>
      <c r="H288" s="43">
        <v>0.4</v>
      </c>
      <c r="I288" s="43">
        <v>24.6</v>
      </c>
      <c r="J288" s="43">
        <v>117.2</v>
      </c>
      <c r="K288" s="44">
        <v>583.01</v>
      </c>
      <c r="L288" s="43"/>
    </row>
    <row r="289" spans="1:12" ht="15" x14ac:dyDescent="0.25">
      <c r="A289" s="23"/>
      <c r="B289" s="15"/>
      <c r="C289" s="11"/>
      <c r="D289" s="7" t="s">
        <v>32</v>
      </c>
      <c r="E289" s="42" t="s">
        <v>40</v>
      </c>
      <c r="F289" s="43">
        <v>30</v>
      </c>
      <c r="G289" s="43">
        <v>1.98</v>
      </c>
      <c r="H289" s="43">
        <v>0.36</v>
      </c>
      <c r="I289" s="43">
        <v>10.02</v>
      </c>
      <c r="J289" s="43">
        <v>51.24</v>
      </c>
      <c r="K289" s="44">
        <v>583.03</v>
      </c>
      <c r="L289" s="43"/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4"/>
      <c r="B292" s="17"/>
      <c r="C292" s="8"/>
      <c r="D292" s="18" t="s">
        <v>33</v>
      </c>
      <c r="E292" s="9"/>
      <c r="F292" s="19">
        <v>790</v>
      </c>
      <c r="G292" s="19">
        <f t="shared" ref="G292:J292" si="83">SUM(G283:G291)</f>
        <v>24.67</v>
      </c>
      <c r="H292" s="19">
        <f t="shared" si="83"/>
        <v>27.24</v>
      </c>
      <c r="I292" s="19">
        <f t="shared" si="83"/>
        <v>109.17999999999999</v>
      </c>
      <c r="J292" s="19">
        <f t="shared" si="83"/>
        <v>757.09</v>
      </c>
      <c r="K292" s="25"/>
      <c r="L292" s="19">
        <f t="shared" ref="L292" si="84">SUM(L283:L291)</f>
        <v>0</v>
      </c>
    </row>
    <row r="293" spans="1:12" ht="15.75" thickBot="1" x14ac:dyDescent="0.25">
      <c r="A293" s="29">
        <f>A275</f>
        <v>3</v>
      </c>
      <c r="B293" s="30">
        <f>B275</f>
        <v>5</v>
      </c>
      <c r="C293" s="65" t="s">
        <v>4</v>
      </c>
      <c r="D293" s="67"/>
      <c r="E293" s="31"/>
      <c r="F293" s="32">
        <f>F282+F292</f>
        <v>1290</v>
      </c>
      <c r="G293" s="32">
        <f t="shared" ref="G293:J293" si="85">G282+G292</f>
        <v>43.910000000000004</v>
      </c>
      <c r="H293" s="32">
        <f t="shared" si="85"/>
        <v>46.629999999999995</v>
      </c>
      <c r="I293" s="32">
        <f t="shared" si="85"/>
        <v>186.82999999999998</v>
      </c>
      <c r="J293" s="32">
        <f t="shared" si="85"/>
        <v>1343.53</v>
      </c>
      <c r="K293" s="32"/>
      <c r="L293" s="32">
        <f t="shared" ref="L293" si="86">L282+L292</f>
        <v>0</v>
      </c>
    </row>
    <row r="294" spans="1:12" ht="25.5" x14ac:dyDescent="0.25">
      <c r="A294" s="20">
        <v>4</v>
      </c>
      <c r="B294" s="21">
        <v>1</v>
      </c>
      <c r="C294" s="22" t="s">
        <v>20</v>
      </c>
      <c r="D294" s="5" t="s">
        <v>21</v>
      </c>
      <c r="E294" s="39" t="s">
        <v>67</v>
      </c>
      <c r="F294" s="40">
        <v>200</v>
      </c>
      <c r="G294" s="40">
        <v>5.03</v>
      </c>
      <c r="H294" s="40">
        <v>9.66</v>
      </c>
      <c r="I294" s="40">
        <v>30.69</v>
      </c>
      <c r="J294" s="40">
        <v>230.23</v>
      </c>
      <c r="K294" s="41">
        <v>306</v>
      </c>
      <c r="L294" s="40"/>
    </row>
    <row r="295" spans="1:12" ht="15" x14ac:dyDescent="0.25">
      <c r="A295" s="23"/>
      <c r="B295" s="15"/>
      <c r="C295" s="11"/>
      <c r="D295" s="6"/>
      <c r="E295" s="42" t="s">
        <v>170</v>
      </c>
      <c r="F295" s="43">
        <v>100</v>
      </c>
      <c r="G295" s="43">
        <v>0.63</v>
      </c>
      <c r="H295" s="43">
        <v>0.19</v>
      </c>
      <c r="I295" s="43">
        <v>11.19</v>
      </c>
      <c r="J295" s="43">
        <v>46</v>
      </c>
      <c r="K295" s="44">
        <v>563</v>
      </c>
      <c r="L295" s="43"/>
    </row>
    <row r="296" spans="1:12" ht="15" x14ac:dyDescent="0.25">
      <c r="A296" s="23" t="s">
        <v>171</v>
      </c>
      <c r="B296" s="15"/>
      <c r="C296" s="11"/>
      <c r="D296" s="7" t="s">
        <v>22</v>
      </c>
      <c r="E296" s="42" t="s">
        <v>171</v>
      </c>
      <c r="F296" s="43">
        <v>200</v>
      </c>
      <c r="G296" s="43">
        <v>5.51</v>
      </c>
      <c r="H296" s="43">
        <v>3.89</v>
      </c>
      <c r="I296" s="43">
        <v>14.56</v>
      </c>
      <c r="J296" s="43">
        <v>116.59</v>
      </c>
      <c r="K296" s="44">
        <v>346.01</v>
      </c>
      <c r="L296" s="43"/>
    </row>
    <row r="297" spans="1:12" ht="15" x14ac:dyDescent="0.25">
      <c r="A297" s="23"/>
      <c r="B297" s="15"/>
      <c r="C297" s="11"/>
      <c r="D297" s="7" t="s">
        <v>23</v>
      </c>
      <c r="E297" s="42" t="s">
        <v>45</v>
      </c>
      <c r="F297" s="43">
        <v>40</v>
      </c>
      <c r="G297" s="43">
        <v>3.08</v>
      </c>
      <c r="H297" s="43">
        <v>1.2</v>
      </c>
      <c r="I297" s="43">
        <v>20.04</v>
      </c>
      <c r="J297" s="43">
        <v>103.6</v>
      </c>
      <c r="K297" s="44">
        <v>588</v>
      </c>
      <c r="L297" s="43"/>
    </row>
    <row r="298" spans="1:12" ht="15" x14ac:dyDescent="0.25">
      <c r="A298" s="23"/>
      <c r="B298" s="15"/>
      <c r="C298" s="11"/>
      <c r="D298" s="7"/>
      <c r="E298" s="42" t="s">
        <v>40</v>
      </c>
      <c r="F298" s="43">
        <v>20</v>
      </c>
      <c r="G298" s="43">
        <v>1.32</v>
      </c>
      <c r="H298" s="43">
        <v>0.24</v>
      </c>
      <c r="I298" s="43">
        <v>6.68</v>
      </c>
      <c r="J298" s="43">
        <v>34.159999999999997</v>
      </c>
      <c r="K298" s="44">
        <v>583.02</v>
      </c>
      <c r="L298" s="43"/>
    </row>
    <row r="299" spans="1:12" ht="15" x14ac:dyDescent="0.25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5.75" thickBot="1" x14ac:dyDescent="0.3">
      <c r="A301" s="24"/>
      <c r="B301" s="17"/>
      <c r="C301" s="8"/>
      <c r="D301" s="18" t="s">
        <v>33</v>
      </c>
      <c r="E301" s="9"/>
      <c r="F301" s="19">
        <f>SUM(F294:F300)</f>
        <v>560</v>
      </c>
      <c r="G301" s="19">
        <f>SUM(G294:G300)</f>
        <v>15.57</v>
      </c>
      <c r="H301" s="19">
        <f>SUM(H294:H300)</f>
        <v>15.18</v>
      </c>
      <c r="I301" s="19">
        <f>SUM(I294:I300)</f>
        <v>83.16</v>
      </c>
      <c r="J301" s="19">
        <f>SUM(J294:J300)</f>
        <v>530.58000000000004</v>
      </c>
      <c r="K301" s="25"/>
      <c r="L301" s="19">
        <f>SUM(L294:L300)</f>
        <v>0</v>
      </c>
    </row>
    <row r="302" spans="1:12" ht="15" x14ac:dyDescent="0.25">
      <c r="A302" s="26">
        <f>A294</f>
        <v>4</v>
      </c>
      <c r="B302" s="13">
        <f>B294</f>
        <v>1</v>
      </c>
      <c r="C302" s="10" t="s">
        <v>25</v>
      </c>
      <c r="D302" s="7" t="s">
        <v>26</v>
      </c>
      <c r="E302" s="39" t="s">
        <v>147</v>
      </c>
      <c r="F302" s="40">
        <v>60</v>
      </c>
      <c r="G302" s="40">
        <v>0.66</v>
      </c>
      <c r="H302" s="40">
        <v>0.12</v>
      </c>
      <c r="I302" s="40">
        <v>3</v>
      </c>
      <c r="J302" s="40">
        <v>13.8</v>
      </c>
      <c r="K302" s="41">
        <v>431.05</v>
      </c>
      <c r="L302" s="43"/>
    </row>
    <row r="303" spans="1:12" ht="15" x14ac:dyDescent="0.25">
      <c r="A303" s="23"/>
      <c r="B303" s="15"/>
      <c r="C303" s="11"/>
      <c r="D303" s="7" t="s">
        <v>27</v>
      </c>
      <c r="E303" s="42" t="s">
        <v>62</v>
      </c>
      <c r="F303" s="43">
        <v>200</v>
      </c>
      <c r="G303" s="43">
        <v>1.62</v>
      </c>
      <c r="H303" s="43">
        <v>5.18</v>
      </c>
      <c r="I303" s="43">
        <v>7.79</v>
      </c>
      <c r="J303" s="43">
        <v>125.96</v>
      </c>
      <c r="K303" s="44">
        <v>527.01</v>
      </c>
      <c r="L303" s="43"/>
    </row>
    <row r="304" spans="1:12" ht="15.75" customHeight="1" x14ac:dyDescent="0.25">
      <c r="A304" s="23"/>
      <c r="B304" s="15"/>
      <c r="C304" s="11"/>
      <c r="D304" s="7" t="s">
        <v>28</v>
      </c>
      <c r="E304" s="42" t="s">
        <v>140</v>
      </c>
      <c r="F304" s="43">
        <v>90</v>
      </c>
      <c r="G304" s="43">
        <v>9.7200000000000006</v>
      </c>
      <c r="H304" s="43">
        <v>11.53</v>
      </c>
      <c r="I304" s="43">
        <v>13.52</v>
      </c>
      <c r="J304" s="43">
        <v>173.13</v>
      </c>
      <c r="K304" s="44">
        <v>41</v>
      </c>
      <c r="L304" s="43"/>
    </row>
    <row r="305" spans="1:12" ht="15" x14ac:dyDescent="0.25">
      <c r="A305" s="23"/>
      <c r="B305" s="15"/>
      <c r="C305" s="11"/>
      <c r="D305" s="7" t="s">
        <v>29</v>
      </c>
      <c r="E305" s="42" t="s">
        <v>63</v>
      </c>
      <c r="F305" s="43">
        <v>150</v>
      </c>
      <c r="G305" s="43">
        <v>5.14</v>
      </c>
      <c r="H305" s="43">
        <v>6.3</v>
      </c>
      <c r="I305" s="43">
        <v>30.25</v>
      </c>
      <c r="J305" s="43">
        <v>171.54</v>
      </c>
      <c r="K305" s="44">
        <v>223</v>
      </c>
      <c r="L305" s="43"/>
    </row>
    <row r="306" spans="1:12" ht="15" x14ac:dyDescent="0.25">
      <c r="A306" s="23"/>
      <c r="B306" s="15"/>
      <c r="C306" s="11"/>
      <c r="D306" s="7" t="s">
        <v>30</v>
      </c>
      <c r="E306" s="42" t="s">
        <v>172</v>
      </c>
      <c r="F306" s="43">
        <v>200</v>
      </c>
      <c r="G306" s="43">
        <v>0.26</v>
      </c>
      <c r="H306" s="43">
        <v>0.12</v>
      </c>
      <c r="I306" s="43">
        <v>12.61</v>
      </c>
      <c r="J306" s="43">
        <v>52.5</v>
      </c>
      <c r="K306" s="44">
        <v>869.02</v>
      </c>
      <c r="L306" s="43"/>
    </row>
    <row r="307" spans="1:12" ht="15" x14ac:dyDescent="0.25">
      <c r="A307" s="23"/>
      <c r="B307" s="15"/>
      <c r="C307" s="11"/>
      <c r="D307" s="7" t="s">
        <v>31</v>
      </c>
      <c r="E307" s="42" t="s">
        <v>44</v>
      </c>
      <c r="F307" s="43">
        <v>50</v>
      </c>
      <c r="G307" s="43">
        <v>3.8</v>
      </c>
      <c r="H307" s="43">
        <v>0.4</v>
      </c>
      <c r="I307" s="43">
        <v>24.6</v>
      </c>
      <c r="J307" s="43">
        <v>117.2</v>
      </c>
      <c r="K307" s="44">
        <v>583.01</v>
      </c>
      <c r="L307" s="43"/>
    </row>
    <row r="308" spans="1:12" ht="15" x14ac:dyDescent="0.25">
      <c r="A308" s="23"/>
      <c r="B308" s="15"/>
      <c r="C308" s="11"/>
      <c r="D308" s="7" t="s">
        <v>32</v>
      </c>
      <c r="E308" s="42" t="s">
        <v>40</v>
      </c>
      <c r="F308" s="43">
        <v>30</v>
      </c>
      <c r="G308" s="43">
        <v>1.98</v>
      </c>
      <c r="H308" s="43">
        <v>0.36</v>
      </c>
      <c r="I308" s="43">
        <v>10.02</v>
      </c>
      <c r="J308" s="43">
        <v>51.24</v>
      </c>
      <c r="K308" s="44">
        <v>583.03</v>
      </c>
      <c r="L308" s="43"/>
    </row>
    <row r="309" spans="1:12" ht="15" x14ac:dyDescent="0.25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4"/>
      <c r="B311" s="17"/>
      <c r="C311" s="8"/>
      <c r="D311" s="18" t="s">
        <v>33</v>
      </c>
      <c r="E311" s="9"/>
      <c r="F311" s="19">
        <f>SUM(F302:F310)</f>
        <v>780</v>
      </c>
      <c r="G311" s="19">
        <f t="shared" ref="G311:J311" si="87">SUM(G302:G310)</f>
        <v>23.180000000000003</v>
      </c>
      <c r="H311" s="19">
        <f t="shared" si="87"/>
        <v>24.009999999999998</v>
      </c>
      <c r="I311" s="19">
        <f t="shared" si="87"/>
        <v>101.79</v>
      </c>
      <c r="J311" s="19">
        <f t="shared" si="87"/>
        <v>705.37</v>
      </c>
      <c r="K311" s="25"/>
      <c r="L311" s="19">
        <f t="shared" ref="L311" si="88">SUM(L302:L310)</f>
        <v>0</v>
      </c>
    </row>
    <row r="312" spans="1:12" ht="15.75" thickBot="1" x14ac:dyDescent="0.25">
      <c r="A312" s="29">
        <f>A294</f>
        <v>4</v>
      </c>
      <c r="B312" s="30">
        <f>B294</f>
        <v>1</v>
      </c>
      <c r="C312" s="65" t="s">
        <v>4</v>
      </c>
      <c r="D312" s="67"/>
      <c r="E312" s="31"/>
      <c r="F312" s="32">
        <f>F301+F311</f>
        <v>1340</v>
      </c>
      <c r="G312" s="32">
        <f t="shared" ref="G312:J312" si="89">G301+G311</f>
        <v>38.75</v>
      </c>
      <c r="H312" s="32">
        <f t="shared" si="89"/>
        <v>39.19</v>
      </c>
      <c r="I312" s="32">
        <f t="shared" si="89"/>
        <v>184.95</v>
      </c>
      <c r="J312" s="32">
        <f t="shared" si="89"/>
        <v>1235.95</v>
      </c>
      <c r="K312" s="32"/>
      <c r="L312" s="32">
        <f t="shared" ref="L312" si="90">L301+L311</f>
        <v>0</v>
      </c>
    </row>
    <row r="313" spans="1:12" ht="15" x14ac:dyDescent="0.25">
      <c r="A313" s="14">
        <v>4</v>
      </c>
      <c r="B313" s="15">
        <v>2</v>
      </c>
      <c r="C313" s="22" t="s">
        <v>20</v>
      </c>
      <c r="D313" s="5" t="s">
        <v>21</v>
      </c>
      <c r="E313" s="39" t="s">
        <v>173</v>
      </c>
      <c r="F313" s="40">
        <v>60</v>
      </c>
      <c r="G313" s="40">
        <v>6.79</v>
      </c>
      <c r="H313" s="40">
        <v>11.63</v>
      </c>
      <c r="I313" s="40">
        <v>3.16</v>
      </c>
      <c r="J313" s="40">
        <v>135.15</v>
      </c>
      <c r="K313" s="41">
        <v>73.02</v>
      </c>
      <c r="L313" s="40"/>
    </row>
    <row r="314" spans="1:12" ht="15" x14ac:dyDescent="0.25">
      <c r="A314" s="14"/>
      <c r="B314" s="15"/>
      <c r="C314" s="11"/>
      <c r="D314" s="6"/>
      <c r="E314" s="42" t="s">
        <v>147</v>
      </c>
      <c r="F314" s="43">
        <v>10</v>
      </c>
      <c r="G314" s="43">
        <v>0.11</v>
      </c>
      <c r="H314" s="43">
        <v>0.02</v>
      </c>
      <c r="I314" s="43">
        <v>0.5</v>
      </c>
      <c r="J314" s="43">
        <v>2.2999999999999998</v>
      </c>
      <c r="K314" s="44">
        <v>431.05</v>
      </c>
      <c r="L314" s="43"/>
    </row>
    <row r="315" spans="1:12" ht="15" x14ac:dyDescent="0.25">
      <c r="A315" s="14"/>
      <c r="B315" s="15"/>
      <c r="C315" s="11"/>
      <c r="D315" s="6"/>
      <c r="E315" s="42" t="s">
        <v>64</v>
      </c>
      <c r="F315" s="43">
        <v>30</v>
      </c>
      <c r="G315" s="43">
        <v>0.25</v>
      </c>
      <c r="H315" s="43">
        <v>0.98</v>
      </c>
      <c r="I315" s="43">
        <v>1.25</v>
      </c>
      <c r="J315" s="43">
        <v>14.83</v>
      </c>
      <c r="K315" s="44">
        <v>492</v>
      </c>
      <c r="L315" s="43"/>
    </row>
    <row r="316" spans="1:12" ht="15" x14ac:dyDescent="0.25">
      <c r="A316" s="14"/>
      <c r="B316" s="15"/>
      <c r="C316" s="11"/>
      <c r="D316" s="6"/>
      <c r="E316" s="42" t="s">
        <v>174</v>
      </c>
      <c r="F316" s="43">
        <v>150</v>
      </c>
      <c r="G316" s="43">
        <v>3.64</v>
      </c>
      <c r="H316" s="43">
        <v>4.97</v>
      </c>
      <c r="I316" s="43">
        <v>31.56</v>
      </c>
      <c r="J316" s="43">
        <v>205.49</v>
      </c>
      <c r="K316" s="44">
        <v>16.02</v>
      </c>
      <c r="L316" s="43"/>
    </row>
    <row r="317" spans="1:12" ht="15" x14ac:dyDescent="0.25">
      <c r="A317" s="14"/>
      <c r="B317" s="15"/>
      <c r="C317" s="11"/>
      <c r="D317" s="7" t="s">
        <v>22</v>
      </c>
      <c r="E317" s="42" t="s">
        <v>134</v>
      </c>
      <c r="F317" s="43">
        <v>200</v>
      </c>
      <c r="G317" s="43">
        <v>1</v>
      </c>
      <c r="H317" s="43">
        <v>0.2</v>
      </c>
      <c r="I317" s="43">
        <v>20.2</v>
      </c>
      <c r="J317" s="43">
        <v>92</v>
      </c>
      <c r="K317" s="44">
        <v>382</v>
      </c>
      <c r="L317" s="43"/>
    </row>
    <row r="318" spans="1:12" ht="15" x14ac:dyDescent="0.25">
      <c r="A318" s="14"/>
      <c r="B318" s="15"/>
      <c r="C318" s="11"/>
      <c r="D318" s="7" t="s">
        <v>23</v>
      </c>
      <c r="E318" s="42" t="s">
        <v>45</v>
      </c>
      <c r="F318" s="43">
        <v>40</v>
      </c>
      <c r="G318" s="43">
        <v>3.08</v>
      </c>
      <c r="H318" s="43">
        <v>1.2</v>
      </c>
      <c r="I318" s="43">
        <v>20.04</v>
      </c>
      <c r="J318" s="43">
        <v>103.6</v>
      </c>
      <c r="K318" s="44">
        <v>588</v>
      </c>
      <c r="L318" s="43"/>
    </row>
    <row r="319" spans="1:12" ht="15" x14ac:dyDescent="0.25">
      <c r="A319" s="14"/>
      <c r="B319" s="15"/>
      <c r="C319" s="11"/>
      <c r="D319" s="7"/>
      <c r="E319" s="42" t="s">
        <v>40</v>
      </c>
      <c r="F319" s="43">
        <v>20</v>
      </c>
      <c r="G319" s="43">
        <v>1.32</v>
      </c>
      <c r="H319" s="43">
        <v>0.24</v>
      </c>
      <c r="I319" s="43">
        <v>6.68</v>
      </c>
      <c r="J319" s="43">
        <v>34.159999999999997</v>
      </c>
      <c r="K319" s="44">
        <v>583.02</v>
      </c>
      <c r="L319" s="43"/>
    </row>
    <row r="320" spans="1:12" ht="15" x14ac:dyDescent="0.25">
      <c r="A320" s="14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14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16"/>
      <c r="B322" s="17"/>
      <c r="C322" s="8"/>
      <c r="D322" s="18" t="s">
        <v>33</v>
      </c>
      <c r="E322" s="9"/>
      <c r="F322" s="19">
        <f>SUM(F313:F321)</f>
        <v>510</v>
      </c>
      <c r="G322" s="19">
        <f t="shared" ref="G322:J322" si="91">SUM(G313:G321)</f>
        <v>16.190000000000001</v>
      </c>
      <c r="H322" s="19">
        <f t="shared" si="91"/>
        <v>19.239999999999998</v>
      </c>
      <c r="I322" s="19">
        <f>SUM(I313:I321)</f>
        <v>83.390000000000015</v>
      </c>
      <c r="J322" s="19">
        <f t="shared" si="91"/>
        <v>587.53</v>
      </c>
      <c r="K322" s="25"/>
      <c r="L322" s="19">
        <f t="shared" ref="L322" si="92">SUM(L313:L321)</f>
        <v>0</v>
      </c>
    </row>
    <row r="323" spans="1:12" ht="15" x14ac:dyDescent="0.25">
      <c r="A323" s="13">
        <f>A313</f>
        <v>4</v>
      </c>
      <c r="B323" s="13">
        <f>B313</f>
        <v>2</v>
      </c>
      <c r="C323" s="10" t="s">
        <v>25</v>
      </c>
      <c r="D323" s="7" t="s">
        <v>26</v>
      </c>
      <c r="E323" s="42" t="s">
        <v>47</v>
      </c>
      <c r="F323" s="43">
        <v>60</v>
      </c>
      <c r="G323" s="43">
        <v>0.48</v>
      </c>
      <c r="H323" s="43">
        <v>0.06</v>
      </c>
      <c r="I323" s="43">
        <v>1.62</v>
      </c>
      <c r="J323" s="43">
        <v>8.4</v>
      </c>
      <c r="K323" s="44">
        <v>428.04</v>
      </c>
      <c r="L323" s="43"/>
    </row>
    <row r="324" spans="1:12" ht="15" x14ac:dyDescent="0.25">
      <c r="A324" s="14"/>
      <c r="B324" s="15"/>
      <c r="C324" s="11"/>
      <c r="D324" s="7" t="s">
        <v>27</v>
      </c>
      <c r="E324" s="42" t="s">
        <v>51</v>
      </c>
      <c r="F324" s="43">
        <v>200</v>
      </c>
      <c r="G324" s="43">
        <v>1.82</v>
      </c>
      <c r="H324" s="43">
        <v>4.28</v>
      </c>
      <c r="I324" s="43">
        <v>12.26</v>
      </c>
      <c r="J324" s="43">
        <v>91.37</v>
      </c>
      <c r="K324" s="44">
        <v>526</v>
      </c>
      <c r="L324" s="43"/>
    </row>
    <row r="325" spans="1:12" ht="15" x14ac:dyDescent="0.25">
      <c r="A325" s="14"/>
      <c r="B325" s="15"/>
      <c r="C325" s="11"/>
      <c r="D325" s="7" t="s">
        <v>28</v>
      </c>
      <c r="E325" s="42" t="s">
        <v>65</v>
      </c>
      <c r="F325" s="43">
        <v>240</v>
      </c>
      <c r="G325" s="43">
        <v>15.68</v>
      </c>
      <c r="H325" s="43">
        <v>19.16</v>
      </c>
      <c r="I325" s="43">
        <v>37.799999999999997</v>
      </c>
      <c r="J325" s="43">
        <v>369.8</v>
      </c>
      <c r="K325" s="44">
        <v>79</v>
      </c>
      <c r="L325" s="43"/>
    </row>
    <row r="326" spans="1:12" ht="15" x14ac:dyDescent="0.25">
      <c r="A326" s="14"/>
      <c r="B326" s="15"/>
      <c r="C326" s="11"/>
      <c r="D326" s="7" t="s">
        <v>30</v>
      </c>
      <c r="E326" s="42" t="s">
        <v>59</v>
      </c>
      <c r="F326" s="43">
        <v>200</v>
      </c>
      <c r="G326" s="43">
        <v>0.23</v>
      </c>
      <c r="H326" s="43"/>
      <c r="I326" s="43">
        <v>16.420000000000002</v>
      </c>
      <c r="J326" s="43">
        <v>67.099999999999994</v>
      </c>
      <c r="K326" s="44">
        <v>364</v>
      </c>
      <c r="L326" s="43"/>
    </row>
    <row r="327" spans="1:12" ht="15" x14ac:dyDescent="0.25">
      <c r="A327" s="14"/>
      <c r="B327" s="15"/>
      <c r="C327" s="11"/>
      <c r="D327" s="7" t="s">
        <v>31</v>
      </c>
      <c r="E327" s="42" t="s">
        <v>44</v>
      </c>
      <c r="F327" s="43">
        <v>50</v>
      </c>
      <c r="G327" s="43">
        <v>3.8</v>
      </c>
      <c r="H327" s="43">
        <v>0.4</v>
      </c>
      <c r="I327" s="43">
        <v>24.6</v>
      </c>
      <c r="J327" s="43">
        <v>117.2</v>
      </c>
      <c r="K327" s="44">
        <v>583.01</v>
      </c>
      <c r="L327" s="43"/>
    </row>
    <row r="328" spans="1:12" ht="15" x14ac:dyDescent="0.25">
      <c r="A328" s="14"/>
      <c r="B328" s="15"/>
      <c r="C328" s="11"/>
      <c r="D328" s="7" t="s">
        <v>32</v>
      </c>
      <c r="E328" s="42" t="s">
        <v>40</v>
      </c>
      <c r="F328" s="43">
        <v>30</v>
      </c>
      <c r="G328" s="43">
        <v>1.98</v>
      </c>
      <c r="H328" s="43">
        <v>0.36</v>
      </c>
      <c r="I328" s="43">
        <v>10.02</v>
      </c>
      <c r="J328" s="43">
        <v>51.24</v>
      </c>
      <c r="K328" s="44">
        <v>583.03</v>
      </c>
      <c r="L328" s="43"/>
    </row>
    <row r="329" spans="1:12" ht="15" x14ac:dyDescent="0.25">
      <c r="A329" s="14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14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16"/>
      <c r="B331" s="17"/>
      <c r="C331" s="8"/>
      <c r="D331" s="18" t="s">
        <v>33</v>
      </c>
      <c r="E331" s="9"/>
      <c r="F331" s="19">
        <f>SUM(F323:F330)</f>
        <v>780</v>
      </c>
      <c r="G331" s="19">
        <f>SUM(G323:G330)</f>
        <v>23.990000000000002</v>
      </c>
      <c r="H331" s="19">
        <f>SUM(H323:H330)</f>
        <v>24.259999999999998</v>
      </c>
      <c r="I331" s="19">
        <f>SUM(I323:I330)</f>
        <v>102.71999999999998</v>
      </c>
      <c r="J331" s="19">
        <f>SUM(J323:J330)</f>
        <v>705.11000000000013</v>
      </c>
      <c r="K331" s="25"/>
      <c r="L331" s="19">
        <f>SUM(L323:L330)</f>
        <v>0</v>
      </c>
    </row>
    <row r="332" spans="1:12" ht="15.75" thickBot="1" x14ac:dyDescent="0.25">
      <c r="A332" s="33">
        <f>A313</f>
        <v>4</v>
      </c>
      <c r="B332" s="33">
        <f>B313</f>
        <v>2</v>
      </c>
      <c r="C332" s="65" t="s">
        <v>4</v>
      </c>
      <c r="D332" s="67"/>
      <c r="E332" s="31"/>
      <c r="F332" s="32">
        <f>F322+F331</f>
        <v>1290</v>
      </c>
      <c r="G332" s="32">
        <f>G322+G331</f>
        <v>40.180000000000007</v>
      </c>
      <c r="H332" s="32">
        <f>H322+H331</f>
        <v>43.5</v>
      </c>
      <c r="I332" s="32">
        <f>I322+I331</f>
        <v>186.11</v>
      </c>
      <c r="J332" s="32">
        <f>J322+J331</f>
        <v>1292.6400000000001</v>
      </c>
      <c r="K332" s="32"/>
      <c r="L332" s="32">
        <f>L322+L331</f>
        <v>0</v>
      </c>
    </row>
    <row r="333" spans="1:12" ht="26.25" thickBot="1" x14ac:dyDescent="0.3">
      <c r="A333" s="20">
        <v>4</v>
      </c>
      <c r="B333" s="21">
        <v>3</v>
      </c>
      <c r="C333" s="22" t="s">
        <v>20</v>
      </c>
      <c r="D333" s="7" t="s">
        <v>26</v>
      </c>
      <c r="E333" s="42" t="s">
        <v>91</v>
      </c>
      <c r="F333" s="43">
        <v>15</v>
      </c>
      <c r="G333" s="43">
        <v>0.12</v>
      </c>
      <c r="H333" s="43">
        <v>1.33</v>
      </c>
      <c r="I333" s="43">
        <v>0.4</v>
      </c>
      <c r="J333" s="43">
        <v>13.94</v>
      </c>
      <c r="K333" s="44">
        <v>428</v>
      </c>
      <c r="L333" s="40"/>
    </row>
    <row r="334" spans="1:12" ht="25.5" x14ac:dyDescent="0.25">
      <c r="A334" s="23"/>
      <c r="B334" s="15"/>
      <c r="C334" s="11"/>
      <c r="D334" s="5" t="s">
        <v>21</v>
      </c>
      <c r="E334" s="42" t="s">
        <v>175</v>
      </c>
      <c r="F334" s="43" t="s">
        <v>115</v>
      </c>
      <c r="G334" s="43">
        <v>8.34</v>
      </c>
      <c r="H334" s="43">
        <v>11.59</v>
      </c>
      <c r="I334" s="43">
        <v>10.72</v>
      </c>
      <c r="J334" s="43">
        <v>176.18</v>
      </c>
      <c r="K334" s="44" t="s">
        <v>176</v>
      </c>
      <c r="L334" s="43"/>
    </row>
    <row r="335" spans="1:12" ht="15" x14ac:dyDescent="0.25">
      <c r="A335" s="23"/>
      <c r="B335" s="15"/>
      <c r="C335" s="11"/>
      <c r="D335" s="8"/>
      <c r="E335" s="42" t="s">
        <v>49</v>
      </c>
      <c r="F335" s="43">
        <v>150</v>
      </c>
      <c r="G335" s="43">
        <v>3.1</v>
      </c>
      <c r="H335" s="43">
        <v>4.32</v>
      </c>
      <c r="I335" s="43">
        <v>20.27</v>
      </c>
      <c r="J335" s="43">
        <v>114.11</v>
      </c>
      <c r="K335" s="44">
        <v>252</v>
      </c>
      <c r="L335" s="43"/>
    </row>
    <row r="336" spans="1:12" ht="15" x14ac:dyDescent="0.25">
      <c r="A336" s="23"/>
      <c r="B336" s="15"/>
      <c r="C336" s="11"/>
      <c r="D336" s="7" t="s">
        <v>30</v>
      </c>
      <c r="E336" s="42" t="s">
        <v>177</v>
      </c>
      <c r="F336" s="43">
        <v>200</v>
      </c>
      <c r="G336" s="43">
        <v>0.28000000000000003</v>
      </c>
      <c r="H336" s="43">
        <v>0.09</v>
      </c>
      <c r="I336" s="43">
        <v>10.98</v>
      </c>
      <c r="J336" s="43">
        <v>45.69</v>
      </c>
      <c r="K336" s="44">
        <v>350.15</v>
      </c>
      <c r="L336" s="43"/>
    </row>
    <row r="337" spans="1:12" ht="15" x14ac:dyDescent="0.25">
      <c r="A337" s="23"/>
      <c r="B337" s="15"/>
      <c r="C337" s="11"/>
      <c r="D337" s="7" t="s">
        <v>23</v>
      </c>
      <c r="E337" s="42" t="s">
        <v>45</v>
      </c>
      <c r="F337" s="43">
        <v>40</v>
      </c>
      <c r="G337" s="43">
        <v>3.08</v>
      </c>
      <c r="H337" s="43">
        <v>1.2</v>
      </c>
      <c r="I337" s="43">
        <v>20.04</v>
      </c>
      <c r="J337" s="43">
        <v>103.6</v>
      </c>
      <c r="K337" s="44">
        <v>588</v>
      </c>
      <c r="L337" s="43"/>
    </row>
    <row r="338" spans="1:12" ht="15" x14ac:dyDescent="0.25">
      <c r="A338" s="23"/>
      <c r="B338" s="15"/>
      <c r="C338" s="11"/>
      <c r="D338" s="7"/>
      <c r="E338" s="42" t="s">
        <v>40</v>
      </c>
      <c r="F338" s="43">
        <v>20</v>
      </c>
      <c r="G338" s="43">
        <v>1.32</v>
      </c>
      <c r="H338" s="43">
        <v>0.24</v>
      </c>
      <c r="I338" s="43">
        <v>6.68</v>
      </c>
      <c r="J338" s="43">
        <v>34.159999999999997</v>
      </c>
      <c r="K338" s="44">
        <v>583.02</v>
      </c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.75" thickBot="1" x14ac:dyDescent="0.3">
      <c r="A341" s="24"/>
      <c r="B341" s="17"/>
      <c r="C341" s="8"/>
      <c r="D341" s="18" t="s">
        <v>33</v>
      </c>
      <c r="E341" s="9"/>
      <c r="F341" s="19">
        <v>535</v>
      </c>
      <c r="G341" s="19">
        <f t="shared" ref="G341:J341" si="93">SUM(G333:G340)</f>
        <v>16.239999999999998</v>
      </c>
      <c r="H341" s="19">
        <f t="shared" si="93"/>
        <v>18.77</v>
      </c>
      <c r="I341" s="19">
        <f t="shared" si="93"/>
        <v>69.09</v>
      </c>
      <c r="J341" s="19">
        <f t="shared" si="93"/>
        <v>487.67999999999995</v>
      </c>
      <c r="K341" s="25"/>
      <c r="L341" s="19">
        <f t="shared" ref="L341" si="94">SUM(L333:L340)</f>
        <v>0</v>
      </c>
    </row>
    <row r="342" spans="1:12" ht="15" x14ac:dyDescent="0.25">
      <c r="A342" s="26">
        <f>A333</f>
        <v>4</v>
      </c>
      <c r="B342" s="13">
        <f>B333</f>
        <v>3</v>
      </c>
      <c r="C342" s="10" t="s">
        <v>25</v>
      </c>
      <c r="D342" s="7" t="s">
        <v>26</v>
      </c>
      <c r="E342" s="39" t="s">
        <v>147</v>
      </c>
      <c r="F342" s="40">
        <v>60</v>
      </c>
      <c r="G342" s="40">
        <v>0.66</v>
      </c>
      <c r="H342" s="40">
        <v>0.12</v>
      </c>
      <c r="I342" s="40">
        <v>3</v>
      </c>
      <c r="J342" s="40">
        <v>13.8</v>
      </c>
      <c r="K342" s="41">
        <v>431.05</v>
      </c>
      <c r="L342" s="43"/>
    </row>
    <row r="343" spans="1:12" ht="15" x14ac:dyDescent="0.25">
      <c r="A343" s="23"/>
      <c r="B343" s="15"/>
      <c r="C343" s="11"/>
      <c r="D343" s="7" t="s">
        <v>27</v>
      </c>
      <c r="E343" s="42" t="s">
        <v>52</v>
      </c>
      <c r="F343" s="43">
        <v>200</v>
      </c>
      <c r="G343" s="43">
        <v>1.66</v>
      </c>
      <c r="H343" s="43">
        <v>4.18</v>
      </c>
      <c r="I343" s="43">
        <v>8.4700000000000006</v>
      </c>
      <c r="J343" s="43">
        <v>74.739999999999995</v>
      </c>
      <c r="K343" s="44">
        <v>528.02</v>
      </c>
      <c r="L343" s="43"/>
    </row>
    <row r="344" spans="1:12" ht="15" x14ac:dyDescent="0.25">
      <c r="A344" s="23"/>
      <c r="B344" s="15"/>
      <c r="C344" s="11"/>
      <c r="D344" s="7" t="s">
        <v>28</v>
      </c>
      <c r="E344" s="42" t="s">
        <v>66</v>
      </c>
      <c r="F344" s="43">
        <v>240</v>
      </c>
      <c r="G344" s="43">
        <v>14.81</v>
      </c>
      <c r="H344" s="43">
        <v>18.809999999999999</v>
      </c>
      <c r="I344" s="43">
        <v>39.22</v>
      </c>
      <c r="J344" s="43">
        <v>382.24</v>
      </c>
      <c r="K344" s="44">
        <v>63.03</v>
      </c>
      <c r="L344" s="43"/>
    </row>
    <row r="345" spans="1:12" ht="15" x14ac:dyDescent="0.25">
      <c r="A345" s="23"/>
      <c r="B345" s="15"/>
      <c r="C345" s="11"/>
      <c r="D345" s="7" t="s">
        <v>30</v>
      </c>
      <c r="E345" s="42" t="s">
        <v>163</v>
      </c>
      <c r="F345" s="43">
        <v>200</v>
      </c>
      <c r="G345" s="43">
        <v>0.22</v>
      </c>
      <c r="H345" s="43">
        <v>0.04</v>
      </c>
      <c r="I345" s="43">
        <v>15.97</v>
      </c>
      <c r="J345" s="43">
        <v>65.63</v>
      </c>
      <c r="K345" s="44">
        <v>359</v>
      </c>
      <c r="L345" s="43"/>
    </row>
    <row r="346" spans="1:12" ht="15" x14ac:dyDescent="0.25">
      <c r="A346" s="23"/>
      <c r="B346" s="15"/>
      <c r="C346" s="11"/>
      <c r="D346" s="7" t="s">
        <v>31</v>
      </c>
      <c r="E346" s="42" t="s">
        <v>44</v>
      </c>
      <c r="F346" s="43">
        <v>50</v>
      </c>
      <c r="G346" s="43">
        <v>3.8</v>
      </c>
      <c r="H346" s="43">
        <v>0.4</v>
      </c>
      <c r="I346" s="43">
        <v>24.6</v>
      </c>
      <c r="J346" s="43">
        <v>117.2</v>
      </c>
      <c r="K346" s="44">
        <v>583.01</v>
      </c>
      <c r="L346" s="43"/>
    </row>
    <row r="347" spans="1:12" ht="15" x14ac:dyDescent="0.25">
      <c r="A347" s="23"/>
      <c r="B347" s="15"/>
      <c r="C347" s="11"/>
      <c r="D347" s="7" t="s">
        <v>32</v>
      </c>
      <c r="E347" s="42" t="s">
        <v>40</v>
      </c>
      <c r="F347" s="43">
        <v>30</v>
      </c>
      <c r="G347" s="43">
        <v>1.98</v>
      </c>
      <c r="H347" s="43">
        <v>0.36</v>
      </c>
      <c r="I347" s="43">
        <v>10.02</v>
      </c>
      <c r="J347" s="43">
        <v>51.24</v>
      </c>
      <c r="K347" s="44">
        <v>583.03</v>
      </c>
      <c r="L347" s="43"/>
    </row>
    <row r="348" spans="1:12" ht="15" x14ac:dyDescent="0.2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4"/>
      <c r="B350" s="17"/>
      <c r="C350" s="8"/>
      <c r="D350" s="18" t="s">
        <v>33</v>
      </c>
      <c r="E350" s="9"/>
      <c r="F350" s="19">
        <v>780</v>
      </c>
      <c r="G350" s="19">
        <f>SUM(G342:G349)</f>
        <v>23.13</v>
      </c>
      <c r="H350" s="19">
        <f>SUM(H342:H349)</f>
        <v>23.909999999999997</v>
      </c>
      <c r="I350" s="19">
        <f>SUM(I342:I349)</f>
        <v>101.27999999999999</v>
      </c>
      <c r="J350" s="19">
        <f>SUM(J342:J349)</f>
        <v>704.85</v>
      </c>
      <c r="K350" s="25"/>
      <c r="L350" s="19">
        <f>SUM(L342:L349)</f>
        <v>0</v>
      </c>
    </row>
    <row r="351" spans="1:12" ht="15.75" thickBot="1" x14ac:dyDescent="0.25">
      <c r="A351" s="29">
        <f>A333</f>
        <v>4</v>
      </c>
      <c r="B351" s="30">
        <f>B333</f>
        <v>3</v>
      </c>
      <c r="C351" s="65" t="s">
        <v>4</v>
      </c>
      <c r="D351" s="67"/>
      <c r="E351" s="31"/>
      <c r="F351" s="32">
        <f>F341+F350</f>
        <v>1315</v>
      </c>
      <c r="G351" s="32">
        <f>G341+G350</f>
        <v>39.369999999999997</v>
      </c>
      <c r="H351" s="32">
        <f>H341+H350</f>
        <v>42.679999999999993</v>
      </c>
      <c r="I351" s="32">
        <f>I341+I350</f>
        <v>170.37</v>
      </c>
      <c r="J351" s="32">
        <f>J341+J350</f>
        <v>1192.53</v>
      </c>
      <c r="K351" s="32"/>
      <c r="L351" s="32">
        <f>L341+L350</f>
        <v>0</v>
      </c>
    </row>
    <row r="352" spans="1:12" ht="21" customHeight="1" x14ac:dyDescent="0.25">
      <c r="A352" s="20">
        <v>4</v>
      </c>
      <c r="B352" s="21">
        <v>4</v>
      </c>
      <c r="C352" s="22" t="s">
        <v>20</v>
      </c>
      <c r="D352" s="5" t="s">
        <v>21</v>
      </c>
      <c r="E352" s="39" t="s">
        <v>98</v>
      </c>
      <c r="F352" s="40">
        <v>130</v>
      </c>
      <c r="G352" s="40">
        <v>11.69</v>
      </c>
      <c r="H352" s="40">
        <v>9.2799999999999994</v>
      </c>
      <c r="I352" s="40">
        <v>19.82</v>
      </c>
      <c r="J352" s="40">
        <v>167.34</v>
      </c>
      <c r="K352" s="41">
        <v>156</v>
      </c>
      <c r="L352" s="40"/>
    </row>
    <row r="353" spans="1:12" ht="15" x14ac:dyDescent="0.25">
      <c r="A353" s="23"/>
      <c r="B353" s="15"/>
      <c r="C353" s="11"/>
      <c r="D353" s="6" t="s">
        <v>27</v>
      </c>
      <c r="E353" s="42" t="s">
        <v>178</v>
      </c>
      <c r="F353" s="43">
        <v>50</v>
      </c>
      <c r="G353" s="43">
        <v>0.25</v>
      </c>
      <c r="H353" s="43"/>
      <c r="I353" s="43">
        <v>35.950000000000003</v>
      </c>
      <c r="J353" s="43">
        <v>144.80000000000001</v>
      </c>
      <c r="K353" s="44">
        <v>812</v>
      </c>
      <c r="L353" s="43"/>
    </row>
    <row r="354" spans="1:12" ht="15" x14ac:dyDescent="0.25">
      <c r="A354" s="23"/>
      <c r="B354" s="15"/>
      <c r="C354" s="11"/>
      <c r="D354" s="7" t="s">
        <v>22</v>
      </c>
      <c r="E354" s="42" t="s">
        <v>68</v>
      </c>
      <c r="F354" s="43">
        <v>200</v>
      </c>
      <c r="G354" s="43">
        <v>0.19</v>
      </c>
      <c r="H354" s="43">
        <v>0.05</v>
      </c>
      <c r="I354" s="43">
        <v>10.039999999999999</v>
      </c>
      <c r="J354" s="43">
        <v>41.33</v>
      </c>
      <c r="K354" s="44">
        <v>350</v>
      </c>
      <c r="L354" s="43"/>
    </row>
    <row r="355" spans="1:12" ht="15" x14ac:dyDescent="0.25">
      <c r="A355" s="23"/>
      <c r="B355" s="15"/>
      <c r="C355" s="11"/>
      <c r="D355" s="7" t="s">
        <v>23</v>
      </c>
      <c r="E355" s="42" t="s">
        <v>179</v>
      </c>
      <c r="F355" s="43">
        <v>100</v>
      </c>
      <c r="G355" s="43">
        <v>5.65</v>
      </c>
      <c r="H355" s="43">
        <v>6.89</v>
      </c>
      <c r="I355" s="43">
        <v>11.3</v>
      </c>
      <c r="J355" s="43">
        <v>150.19999999999999</v>
      </c>
      <c r="K355" s="44">
        <v>203</v>
      </c>
      <c r="L355" s="43"/>
    </row>
    <row r="356" spans="1:12" ht="15" x14ac:dyDescent="0.25">
      <c r="A356" s="23"/>
      <c r="B356" s="15"/>
      <c r="C356" s="11"/>
      <c r="D356" s="7"/>
      <c r="E356" s="42" t="s">
        <v>40</v>
      </c>
      <c r="F356" s="43">
        <v>20</v>
      </c>
      <c r="G356" s="43">
        <v>1.32</v>
      </c>
      <c r="H356" s="43">
        <v>0.24</v>
      </c>
      <c r="I356" s="43">
        <v>6.68</v>
      </c>
      <c r="J356" s="43">
        <v>34.159999999999997</v>
      </c>
      <c r="K356" s="44">
        <v>583.02</v>
      </c>
      <c r="L356" s="43"/>
    </row>
    <row r="357" spans="1:12" ht="15" x14ac:dyDescent="0.2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6"/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4"/>
      <c r="B359" s="17"/>
      <c r="C359" s="8"/>
      <c r="D359" s="18" t="s">
        <v>33</v>
      </c>
      <c r="E359" s="9"/>
      <c r="F359" s="19">
        <f>SUM(F352:F358)</f>
        <v>500</v>
      </c>
      <c r="G359" s="19">
        <f>SUM(G352:G358)</f>
        <v>19.100000000000001</v>
      </c>
      <c r="H359" s="19">
        <f>SUM(H352:H358)</f>
        <v>16.459999999999997</v>
      </c>
      <c r="I359" s="19">
        <f>SUM(I352:I358)</f>
        <v>83.789999999999992</v>
      </c>
      <c r="J359" s="19">
        <f>SUM(J352:J358)</f>
        <v>537.82999999999993</v>
      </c>
      <c r="K359" s="25"/>
      <c r="L359" s="19">
        <f>SUM(L352:L358)</f>
        <v>0</v>
      </c>
    </row>
    <row r="360" spans="1:12" ht="15" x14ac:dyDescent="0.25">
      <c r="A360" s="26">
        <f>A352</f>
        <v>4</v>
      </c>
      <c r="B360" s="13">
        <f>B352</f>
        <v>4</v>
      </c>
      <c r="C360" s="10" t="s">
        <v>25</v>
      </c>
      <c r="D360" s="7" t="s">
        <v>26</v>
      </c>
      <c r="E360" s="42" t="s">
        <v>107</v>
      </c>
      <c r="F360" s="43">
        <v>60</v>
      </c>
      <c r="G360" s="43">
        <v>0.48</v>
      </c>
      <c r="H360" s="43">
        <v>0.06</v>
      </c>
      <c r="I360" s="43">
        <v>1.62</v>
      </c>
      <c r="J360" s="43">
        <v>8.4</v>
      </c>
      <c r="K360" s="44">
        <v>428.04</v>
      </c>
      <c r="L360" s="43"/>
    </row>
    <row r="361" spans="1:12" ht="25.5" x14ac:dyDescent="0.25">
      <c r="A361" s="23"/>
      <c r="B361" s="15"/>
      <c r="C361" s="11"/>
      <c r="D361" s="7" t="s">
        <v>27</v>
      </c>
      <c r="E361" s="42" t="s">
        <v>180</v>
      </c>
      <c r="F361" s="43">
        <v>200</v>
      </c>
      <c r="G361" s="43">
        <v>2.89</v>
      </c>
      <c r="H361" s="43">
        <v>7.02</v>
      </c>
      <c r="I361" s="43">
        <v>8.5500000000000007</v>
      </c>
      <c r="J361" s="43">
        <v>105.67</v>
      </c>
      <c r="K361" s="44">
        <v>542.01</v>
      </c>
      <c r="L361" s="43"/>
    </row>
    <row r="362" spans="1:12" ht="25.5" x14ac:dyDescent="0.25">
      <c r="A362" s="23"/>
      <c r="B362" s="15"/>
      <c r="C362" s="11"/>
      <c r="D362" s="7" t="s">
        <v>28</v>
      </c>
      <c r="E362" s="42" t="s">
        <v>181</v>
      </c>
      <c r="F362" s="43" t="s">
        <v>115</v>
      </c>
      <c r="G362" s="43">
        <v>12.53</v>
      </c>
      <c r="H362" s="43">
        <v>15.13</v>
      </c>
      <c r="I362" s="43">
        <v>14.34</v>
      </c>
      <c r="J362" s="43">
        <v>236.11</v>
      </c>
      <c r="K362" s="44" t="s">
        <v>182</v>
      </c>
      <c r="L362" s="43"/>
    </row>
    <row r="363" spans="1:12" ht="15" x14ac:dyDescent="0.25">
      <c r="A363" s="23"/>
      <c r="B363" s="15"/>
      <c r="C363" s="11"/>
      <c r="D363" s="7" t="s">
        <v>29</v>
      </c>
      <c r="E363" s="42" t="s">
        <v>183</v>
      </c>
      <c r="F363" s="43">
        <v>150</v>
      </c>
      <c r="G363" s="43">
        <v>3.6</v>
      </c>
      <c r="H363" s="43">
        <v>3.91</v>
      </c>
      <c r="I363" s="43">
        <v>34.25</v>
      </c>
      <c r="J363" s="43">
        <v>186.34</v>
      </c>
      <c r="K363" s="44">
        <v>204</v>
      </c>
      <c r="L363" s="43"/>
    </row>
    <row r="364" spans="1:12" ht="15" x14ac:dyDescent="0.25">
      <c r="A364" s="23"/>
      <c r="B364" s="15"/>
      <c r="C364" s="11"/>
      <c r="D364" s="7" t="s">
        <v>30</v>
      </c>
      <c r="E364" s="7" t="s">
        <v>100</v>
      </c>
      <c r="F364" s="43">
        <v>200</v>
      </c>
      <c r="G364" s="43">
        <v>0.19</v>
      </c>
      <c r="H364" s="43">
        <v>0.05</v>
      </c>
      <c r="I364" s="43">
        <v>10.039999999999999</v>
      </c>
      <c r="J364" s="43">
        <v>41.33</v>
      </c>
      <c r="K364" s="44">
        <v>350.19</v>
      </c>
      <c r="L364" s="43"/>
    </row>
    <row r="365" spans="1:12" ht="15" x14ac:dyDescent="0.25">
      <c r="A365" s="23"/>
      <c r="B365" s="15"/>
      <c r="C365" s="11"/>
      <c r="D365" s="7" t="s">
        <v>31</v>
      </c>
      <c r="E365" s="42" t="s">
        <v>44</v>
      </c>
      <c r="F365" s="43">
        <v>50</v>
      </c>
      <c r="G365" s="43">
        <v>3.8</v>
      </c>
      <c r="H365" s="43">
        <v>0.4</v>
      </c>
      <c r="I365" s="43">
        <v>24.6</v>
      </c>
      <c r="J365" s="43">
        <v>117.2</v>
      </c>
      <c r="K365" s="44">
        <v>583.01</v>
      </c>
      <c r="L365" s="43"/>
    </row>
    <row r="366" spans="1:12" ht="15" x14ac:dyDescent="0.25">
      <c r="A366" s="23"/>
      <c r="B366" s="15"/>
      <c r="C366" s="11"/>
      <c r="D366" s="7" t="s">
        <v>32</v>
      </c>
      <c r="E366" s="42" t="s">
        <v>40</v>
      </c>
      <c r="F366" s="43">
        <v>30</v>
      </c>
      <c r="G366" s="43">
        <v>1.98</v>
      </c>
      <c r="H366" s="43">
        <v>0.36</v>
      </c>
      <c r="I366" s="43">
        <v>10.02</v>
      </c>
      <c r="J366" s="43">
        <v>51.24</v>
      </c>
      <c r="K366" s="44">
        <v>583.03</v>
      </c>
      <c r="L366" s="43"/>
    </row>
    <row r="367" spans="1:12" ht="15" x14ac:dyDescent="0.2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4"/>
      <c r="B369" s="17"/>
      <c r="C369" s="8"/>
      <c r="D369" s="18" t="s">
        <v>33</v>
      </c>
      <c r="E369" s="9"/>
      <c r="F369" s="19">
        <v>800</v>
      </c>
      <c r="G369" s="19">
        <f t="shared" ref="G369:J369" si="95">SUM(G360:G368)</f>
        <v>25.470000000000002</v>
      </c>
      <c r="H369" s="19">
        <f t="shared" si="95"/>
        <v>26.93</v>
      </c>
      <c r="I369" s="19">
        <f t="shared" si="95"/>
        <v>103.42</v>
      </c>
      <c r="J369" s="19">
        <f t="shared" si="95"/>
        <v>746.29000000000008</v>
      </c>
      <c r="K369" s="25"/>
      <c r="L369" s="19">
        <f t="shared" ref="L369" si="96">SUM(L360:L368)</f>
        <v>0</v>
      </c>
    </row>
    <row r="370" spans="1:12" ht="15.75" thickBot="1" x14ac:dyDescent="0.25">
      <c r="A370" s="29">
        <f>A352</f>
        <v>4</v>
      </c>
      <c r="B370" s="30">
        <f>B352</f>
        <v>4</v>
      </c>
      <c r="C370" s="65" t="s">
        <v>4</v>
      </c>
      <c r="D370" s="67"/>
      <c r="E370" s="31"/>
      <c r="F370" s="32">
        <f>F359+F369</f>
        <v>1300</v>
      </c>
      <c r="G370" s="32">
        <f t="shared" ref="G370:J370" si="97">G359+G369</f>
        <v>44.570000000000007</v>
      </c>
      <c r="H370" s="32">
        <f t="shared" si="97"/>
        <v>43.39</v>
      </c>
      <c r="I370" s="32">
        <f t="shared" si="97"/>
        <v>187.20999999999998</v>
      </c>
      <c r="J370" s="32">
        <f t="shared" si="97"/>
        <v>1284.1199999999999</v>
      </c>
      <c r="K370" s="32"/>
      <c r="L370" s="32">
        <f t="shared" ref="L370" si="98">L359+L369</f>
        <v>0</v>
      </c>
    </row>
    <row r="371" spans="1:12" ht="15" x14ac:dyDescent="0.25">
      <c r="A371" s="20">
        <v>4</v>
      </c>
      <c r="B371" s="21">
        <v>5</v>
      </c>
      <c r="C371" s="22" t="s">
        <v>20</v>
      </c>
      <c r="D371" s="5" t="s">
        <v>21</v>
      </c>
      <c r="E371" s="39" t="s">
        <v>184</v>
      </c>
      <c r="F371" s="40">
        <v>70</v>
      </c>
      <c r="G371" s="40">
        <v>7.65</v>
      </c>
      <c r="H371" s="40">
        <v>10.75</v>
      </c>
      <c r="I371" s="40">
        <v>7.32</v>
      </c>
      <c r="J371" s="40">
        <v>162.58000000000001</v>
      </c>
      <c r="K371" s="41">
        <v>991.06</v>
      </c>
      <c r="L371" s="40"/>
    </row>
    <row r="372" spans="1:12" ht="15" x14ac:dyDescent="0.25">
      <c r="A372" s="23"/>
      <c r="B372" s="15"/>
      <c r="C372" s="11"/>
      <c r="D372" s="6"/>
      <c r="E372" s="42" t="s">
        <v>185</v>
      </c>
      <c r="F372" s="43">
        <v>50</v>
      </c>
      <c r="G372" s="43">
        <v>0.42</v>
      </c>
      <c r="H372" s="43">
        <v>0.64</v>
      </c>
      <c r="I372" s="43">
        <v>3.27</v>
      </c>
      <c r="J372" s="43">
        <v>19.829999999999998</v>
      </c>
      <c r="K372" s="44">
        <v>946</v>
      </c>
      <c r="L372" s="43"/>
    </row>
    <row r="373" spans="1:12" ht="15" x14ac:dyDescent="0.25">
      <c r="A373" s="23"/>
      <c r="B373" s="15"/>
      <c r="C373" s="11"/>
      <c r="D373" s="6" t="s">
        <v>29</v>
      </c>
      <c r="E373" s="42" t="s">
        <v>71</v>
      </c>
      <c r="F373" s="43">
        <v>150</v>
      </c>
      <c r="G373" s="43">
        <v>5.42</v>
      </c>
      <c r="H373" s="43">
        <v>6.38</v>
      </c>
      <c r="I373" s="43">
        <v>24</v>
      </c>
      <c r="J373" s="43">
        <v>175.11</v>
      </c>
      <c r="K373" s="44">
        <v>223.02</v>
      </c>
      <c r="L373" s="43"/>
    </row>
    <row r="374" spans="1:12" ht="15" x14ac:dyDescent="0.25">
      <c r="A374" s="23"/>
      <c r="B374" s="15"/>
      <c r="C374" s="11"/>
      <c r="D374" s="7" t="s">
        <v>22</v>
      </c>
      <c r="E374" s="42" t="s">
        <v>134</v>
      </c>
      <c r="F374" s="43">
        <v>200</v>
      </c>
      <c r="G374" s="43">
        <v>1</v>
      </c>
      <c r="H374" s="43">
        <v>0.2</v>
      </c>
      <c r="I374" s="43">
        <v>20.2</v>
      </c>
      <c r="J374" s="43">
        <v>92</v>
      </c>
      <c r="K374" s="44">
        <v>382</v>
      </c>
      <c r="L374" s="43"/>
    </row>
    <row r="375" spans="1:12" ht="15" x14ac:dyDescent="0.25">
      <c r="A375" s="23"/>
      <c r="B375" s="15"/>
      <c r="C375" s="11"/>
      <c r="D375" s="7" t="s">
        <v>23</v>
      </c>
      <c r="E375" s="42" t="s">
        <v>45</v>
      </c>
      <c r="F375" s="43">
        <v>40</v>
      </c>
      <c r="G375" s="43">
        <v>3.08</v>
      </c>
      <c r="H375" s="43">
        <v>1.2</v>
      </c>
      <c r="I375" s="43">
        <v>20.04</v>
      </c>
      <c r="J375" s="43">
        <v>103.6</v>
      </c>
      <c r="K375" s="44">
        <v>588</v>
      </c>
      <c r="L375" s="43"/>
    </row>
    <row r="376" spans="1:12" ht="15" x14ac:dyDescent="0.25">
      <c r="A376" s="23"/>
      <c r="B376" s="15"/>
      <c r="C376" s="11"/>
      <c r="D376" s="7"/>
      <c r="E376" s="42" t="s">
        <v>40</v>
      </c>
      <c r="F376" s="43">
        <v>20</v>
      </c>
      <c r="G376" s="43">
        <v>1.32</v>
      </c>
      <c r="H376" s="43">
        <v>0.24</v>
      </c>
      <c r="I376" s="43">
        <v>6.68</v>
      </c>
      <c r="J376" s="43">
        <v>34.159999999999997</v>
      </c>
      <c r="K376" s="44">
        <v>583.02</v>
      </c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4"/>
      <c r="B379" s="17"/>
      <c r="C379" s="8"/>
      <c r="D379" s="18" t="s">
        <v>33</v>
      </c>
      <c r="E379" s="9"/>
      <c r="F379" s="19">
        <f>SUM(F371:F378)</f>
        <v>530</v>
      </c>
      <c r="G379" s="19">
        <f t="shared" ref="G379:J379" si="99">SUM(G371:G378)</f>
        <v>18.89</v>
      </c>
      <c r="H379" s="19">
        <f t="shared" si="99"/>
        <v>19.409999999999997</v>
      </c>
      <c r="I379" s="19">
        <f t="shared" si="99"/>
        <v>81.510000000000019</v>
      </c>
      <c r="J379" s="19">
        <f t="shared" si="99"/>
        <v>587.28</v>
      </c>
      <c r="K379" s="25"/>
      <c r="L379" s="19">
        <f t="shared" ref="L379" si="100">SUM(L371:L378)</f>
        <v>0</v>
      </c>
    </row>
    <row r="380" spans="1:12" ht="15" x14ac:dyDescent="0.25">
      <c r="A380" s="26">
        <f>A371</f>
        <v>4</v>
      </c>
      <c r="B380" s="13">
        <f>B371</f>
        <v>5</v>
      </c>
      <c r="C380" s="10" t="s">
        <v>25</v>
      </c>
      <c r="D380" s="7" t="s">
        <v>26</v>
      </c>
      <c r="E380" s="42" t="s">
        <v>186</v>
      </c>
      <c r="F380" s="43">
        <v>60</v>
      </c>
      <c r="G380" s="43">
        <v>0.98</v>
      </c>
      <c r="H380" s="43">
        <v>5.35</v>
      </c>
      <c r="I380" s="43">
        <v>2.37</v>
      </c>
      <c r="J380" s="43">
        <v>61.27</v>
      </c>
      <c r="K380" s="44">
        <v>431.09</v>
      </c>
      <c r="L380" s="43"/>
    </row>
    <row r="381" spans="1:12" ht="15" x14ac:dyDescent="0.25">
      <c r="A381" s="23"/>
      <c r="B381" s="15"/>
      <c r="C381" s="11"/>
      <c r="D381" s="7" t="s">
        <v>27</v>
      </c>
      <c r="E381" s="42" t="s">
        <v>187</v>
      </c>
      <c r="F381" s="43">
        <v>200</v>
      </c>
      <c r="G381" s="43">
        <v>1.59</v>
      </c>
      <c r="H381" s="43">
        <v>4.13</v>
      </c>
      <c r="I381" s="43">
        <v>6.87</v>
      </c>
      <c r="J381" s="43">
        <v>67.650000000000006</v>
      </c>
      <c r="K381" s="44">
        <v>549.02</v>
      </c>
      <c r="L381" s="43"/>
    </row>
    <row r="382" spans="1:12" ht="15" x14ac:dyDescent="0.25">
      <c r="A382" s="23"/>
      <c r="B382" s="15"/>
      <c r="C382" s="11"/>
      <c r="D382" s="7" t="s">
        <v>28</v>
      </c>
      <c r="E382" s="42" t="s">
        <v>188</v>
      </c>
      <c r="F382" s="43" t="s">
        <v>115</v>
      </c>
      <c r="G382" s="43">
        <v>10.6</v>
      </c>
      <c r="H382" s="43">
        <v>10</v>
      </c>
      <c r="I382" s="43">
        <v>8.17</v>
      </c>
      <c r="J382" s="43">
        <v>222.1</v>
      </c>
      <c r="K382" s="44">
        <v>619.01</v>
      </c>
      <c r="L382" s="43"/>
    </row>
    <row r="383" spans="1:12" ht="15" x14ac:dyDescent="0.25">
      <c r="A383" s="23"/>
      <c r="B383" s="15"/>
      <c r="C383" s="11"/>
      <c r="D383" s="7" t="s">
        <v>29</v>
      </c>
      <c r="E383" s="42" t="s">
        <v>80</v>
      </c>
      <c r="F383" s="43">
        <v>150</v>
      </c>
      <c r="G383" s="43">
        <v>4.82</v>
      </c>
      <c r="H383" s="43">
        <v>6.85</v>
      </c>
      <c r="I383" s="43">
        <v>28.75</v>
      </c>
      <c r="J383" s="43">
        <v>148.83000000000001</v>
      </c>
      <c r="K383" s="44">
        <v>268.01</v>
      </c>
      <c r="L383" s="43"/>
    </row>
    <row r="384" spans="1:12" ht="15" x14ac:dyDescent="0.25">
      <c r="A384" s="23"/>
      <c r="B384" s="15"/>
      <c r="C384" s="11"/>
      <c r="D384" s="7" t="s">
        <v>30</v>
      </c>
      <c r="E384" s="42" t="s">
        <v>97</v>
      </c>
      <c r="F384" s="43">
        <v>200</v>
      </c>
      <c r="G384" s="43"/>
      <c r="H384" s="43"/>
      <c r="I384" s="43">
        <v>29.9</v>
      </c>
      <c r="J384" s="43">
        <v>120.13</v>
      </c>
      <c r="K384" s="44">
        <v>801</v>
      </c>
      <c r="L384" s="43"/>
    </row>
    <row r="385" spans="1:12" ht="15" x14ac:dyDescent="0.25">
      <c r="A385" s="23"/>
      <c r="B385" s="15"/>
      <c r="C385" s="11"/>
      <c r="D385" s="7" t="s">
        <v>31</v>
      </c>
      <c r="E385" s="42" t="s">
        <v>44</v>
      </c>
      <c r="F385" s="43">
        <v>50</v>
      </c>
      <c r="G385" s="43">
        <v>3.8</v>
      </c>
      <c r="H385" s="43">
        <v>0.4</v>
      </c>
      <c r="I385" s="43">
        <v>24.6</v>
      </c>
      <c r="J385" s="43">
        <v>117.2</v>
      </c>
      <c r="K385" s="44">
        <v>583.01</v>
      </c>
      <c r="L385" s="43"/>
    </row>
    <row r="386" spans="1:12" ht="15" x14ac:dyDescent="0.25">
      <c r="A386" s="23"/>
      <c r="B386" s="15"/>
      <c r="C386" s="11"/>
      <c r="D386" s="7" t="s">
        <v>32</v>
      </c>
      <c r="E386" s="42" t="s">
        <v>40</v>
      </c>
      <c r="F386" s="43">
        <v>30</v>
      </c>
      <c r="G386" s="43">
        <v>1.98</v>
      </c>
      <c r="H386" s="43">
        <v>0.36</v>
      </c>
      <c r="I386" s="43">
        <v>10.02</v>
      </c>
      <c r="J386" s="43">
        <v>51.24</v>
      </c>
      <c r="K386" s="44">
        <v>583.03</v>
      </c>
      <c r="L386" s="43"/>
    </row>
    <row r="387" spans="1:12" ht="15" x14ac:dyDescent="0.2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4"/>
      <c r="B389" s="17"/>
      <c r="C389" s="8"/>
      <c r="D389" s="18" t="s">
        <v>33</v>
      </c>
      <c r="E389" s="9"/>
      <c r="F389" s="19">
        <v>800</v>
      </c>
      <c r="G389" s="19">
        <f>SUM(G380:G388)</f>
        <v>23.770000000000003</v>
      </c>
      <c r="H389" s="19">
        <f>SUM(H380:H388)</f>
        <v>27.089999999999996</v>
      </c>
      <c r="I389" s="19">
        <f>SUM(I380:I388)</f>
        <v>110.67999999999999</v>
      </c>
      <c r="J389" s="19">
        <f>SUM(J380:J388)</f>
        <v>788.42000000000007</v>
      </c>
      <c r="K389" s="25"/>
      <c r="L389" s="19">
        <f>SUM(L380:L388)</f>
        <v>0</v>
      </c>
    </row>
    <row r="390" spans="1:12" ht="13.5" thickBot="1" x14ac:dyDescent="0.25">
      <c r="A390" s="29">
        <v>4</v>
      </c>
      <c r="B390" s="30">
        <f>B179</f>
        <v>5</v>
      </c>
      <c r="C390" s="65" t="s">
        <v>4</v>
      </c>
      <c r="D390" s="66"/>
      <c r="E390" s="31"/>
      <c r="F390" s="32">
        <v>1330</v>
      </c>
      <c r="G390" s="32">
        <v>42.66</v>
      </c>
      <c r="H390" s="32">
        <v>46.5</v>
      </c>
      <c r="I390" s="32">
        <v>192.19</v>
      </c>
      <c r="J390" s="32">
        <v>1375.7</v>
      </c>
      <c r="K390" s="32"/>
      <c r="L390" s="32">
        <f>L186+L195</f>
        <v>0</v>
      </c>
    </row>
    <row r="391" spans="1:12" ht="13.5" thickBot="1" x14ac:dyDescent="0.25">
      <c r="A391" s="27"/>
      <c r="B391" s="28"/>
      <c r="C391" s="62" t="s">
        <v>5</v>
      </c>
      <c r="D391" s="63"/>
      <c r="E391" s="64"/>
      <c r="F391" s="34"/>
      <c r="G391" s="34">
        <v>42.3</v>
      </c>
      <c r="H391" s="34">
        <v>44.6</v>
      </c>
      <c r="I391" s="34">
        <v>182.2</v>
      </c>
      <c r="J391" s="34">
        <v>1283.3</v>
      </c>
      <c r="K391" s="34"/>
      <c r="L391" s="34" t="e">
        <f>(L24+L43+L63+L81+L100+L120+L139+L159+L178+L390)/(IF(L24=0,0,1)+IF(L43=0,0,1)+IF(L63=0,0,1)+IF(L81=0,0,1)+IF(L100=0,0,1)+IF(L120=0,0,1)+IF(L139=0,0,1)+IF(L159=0,0,1)+IF(L178=0,0,1)+IF(L390=0,0,1))</f>
        <v>#DIV/0!</v>
      </c>
    </row>
  </sheetData>
  <mergeCells count="24">
    <mergeCell ref="C81:D81"/>
    <mergeCell ref="C100:D100"/>
    <mergeCell ref="C24:D24"/>
    <mergeCell ref="C1:E1"/>
    <mergeCell ref="H1:K1"/>
    <mergeCell ref="H2:K2"/>
    <mergeCell ref="C43:D43"/>
    <mergeCell ref="C63:D63"/>
    <mergeCell ref="C391:E391"/>
    <mergeCell ref="C390:D390"/>
    <mergeCell ref="C120:D120"/>
    <mergeCell ref="C139:D139"/>
    <mergeCell ref="C159:D159"/>
    <mergeCell ref="C178:D178"/>
    <mergeCell ref="C196:D196"/>
    <mergeCell ref="C312:D312"/>
    <mergeCell ref="C332:D332"/>
    <mergeCell ref="C351:D351"/>
    <mergeCell ref="C370:D370"/>
    <mergeCell ref="C217:D217"/>
    <mergeCell ref="C236:D236"/>
    <mergeCell ref="C255:D255"/>
    <mergeCell ref="C274:D274"/>
    <mergeCell ref="C293:D2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2024-09-02T15:39:56Z</dcterms:modified>
</cp:coreProperties>
</file>