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320" yWindow="2625" windowWidth="29040" windowHeight="15345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89" i="1"/>
  <c r="I321"/>
  <c r="F147" l="1"/>
  <c r="G147"/>
  <c r="H147"/>
  <c r="I147"/>
  <c r="J147"/>
  <c r="F12" l="1"/>
  <c r="F88"/>
  <c r="F205"/>
  <c r="F281"/>
  <c r="F321"/>
  <c r="L388"/>
  <c r="B379"/>
  <c r="A379"/>
  <c r="L378"/>
  <c r="J378"/>
  <c r="J389" s="1"/>
  <c r="I378"/>
  <c r="I389" s="1"/>
  <c r="H378"/>
  <c r="H389" s="1"/>
  <c r="G378"/>
  <c r="G389" s="1"/>
  <c r="F378"/>
  <c r="F389" s="1"/>
  <c r="B369"/>
  <c r="A369"/>
  <c r="L368"/>
  <c r="B359"/>
  <c r="A359"/>
  <c r="L358"/>
  <c r="J358"/>
  <c r="I358"/>
  <c r="H358"/>
  <c r="G358"/>
  <c r="F358"/>
  <c r="B350"/>
  <c r="A350"/>
  <c r="L349"/>
  <c r="B341"/>
  <c r="A341"/>
  <c r="L340"/>
  <c r="J340"/>
  <c r="I340"/>
  <c r="H340"/>
  <c r="G340"/>
  <c r="B331"/>
  <c r="A331"/>
  <c r="L330"/>
  <c r="B322"/>
  <c r="A322"/>
  <c r="L321"/>
  <c r="J321"/>
  <c r="H321"/>
  <c r="G321"/>
  <c r="B311"/>
  <c r="A311"/>
  <c r="L310"/>
  <c r="B301"/>
  <c r="A301"/>
  <c r="L300"/>
  <c r="J300"/>
  <c r="I300"/>
  <c r="H300"/>
  <c r="G300"/>
  <c r="F300"/>
  <c r="B292"/>
  <c r="A292"/>
  <c r="L291"/>
  <c r="B282"/>
  <c r="A282"/>
  <c r="L281"/>
  <c r="J281"/>
  <c r="I281"/>
  <c r="H281"/>
  <c r="G281"/>
  <c r="B273"/>
  <c r="A273"/>
  <c r="L272"/>
  <c r="B264"/>
  <c r="A264"/>
  <c r="L263"/>
  <c r="J263"/>
  <c r="I263"/>
  <c r="H263"/>
  <c r="G263"/>
  <c r="F263"/>
  <c r="B254"/>
  <c r="A254"/>
  <c r="L253"/>
  <c r="B245"/>
  <c r="A245"/>
  <c r="L244"/>
  <c r="J244"/>
  <c r="I244"/>
  <c r="H244"/>
  <c r="G244"/>
  <c r="F244"/>
  <c r="B235"/>
  <c r="A235"/>
  <c r="L234"/>
  <c r="B225"/>
  <c r="A225"/>
  <c r="L224"/>
  <c r="J224"/>
  <c r="I224"/>
  <c r="H224"/>
  <c r="G224"/>
  <c r="F224"/>
  <c r="B216"/>
  <c r="A216"/>
  <c r="L215"/>
  <c r="B206"/>
  <c r="A206"/>
  <c r="L205"/>
  <c r="J205"/>
  <c r="I205"/>
  <c r="H205"/>
  <c r="G205"/>
  <c r="B389"/>
  <c r="F369" l="1"/>
  <c r="F254"/>
  <c r="H369"/>
  <c r="J369"/>
  <c r="L369"/>
  <c r="F311"/>
  <c r="I292"/>
  <c r="L292"/>
  <c r="L273"/>
  <c r="L216"/>
  <c r="G369"/>
  <c r="I369"/>
  <c r="G292"/>
  <c r="J292"/>
  <c r="H292"/>
  <c r="G273"/>
  <c r="J273"/>
  <c r="I273"/>
  <c r="H273"/>
  <c r="F273"/>
  <c r="H235"/>
  <c r="J216"/>
  <c r="I216"/>
  <c r="H216"/>
  <c r="G216"/>
  <c r="F235"/>
  <c r="H331"/>
  <c r="J350"/>
  <c r="F216"/>
  <c r="F350"/>
  <c r="F292"/>
  <c r="F331"/>
  <c r="I235"/>
  <c r="G254"/>
  <c r="L254"/>
  <c r="I311"/>
  <c r="G350"/>
  <c r="L350"/>
  <c r="G235"/>
  <c r="L235"/>
  <c r="I350"/>
  <c r="G331"/>
  <c r="L331"/>
  <c r="I331"/>
  <c r="H311"/>
  <c r="H254"/>
  <c r="I254"/>
  <c r="J311"/>
  <c r="J331"/>
  <c r="J235"/>
  <c r="J254"/>
  <c r="G311"/>
  <c r="L311"/>
  <c r="H350"/>
  <c r="L194"/>
  <c r="B186"/>
  <c r="A186"/>
  <c r="L185"/>
  <c r="J185"/>
  <c r="J195" s="1"/>
  <c r="I185"/>
  <c r="H185"/>
  <c r="G185"/>
  <c r="F185"/>
  <c r="B177"/>
  <c r="A177"/>
  <c r="L176"/>
  <c r="B167"/>
  <c r="A167"/>
  <c r="L166"/>
  <c r="J166"/>
  <c r="I166"/>
  <c r="I177" s="1"/>
  <c r="H166"/>
  <c r="G166"/>
  <c r="F166"/>
  <c r="B158"/>
  <c r="A158"/>
  <c r="L157"/>
  <c r="B148"/>
  <c r="A148"/>
  <c r="L147"/>
  <c r="B138"/>
  <c r="A138"/>
  <c r="L137"/>
  <c r="B128"/>
  <c r="A128"/>
  <c r="L127"/>
  <c r="J127"/>
  <c r="I127"/>
  <c r="H127"/>
  <c r="G127"/>
  <c r="F127"/>
  <c r="F138" s="1"/>
  <c r="B119"/>
  <c r="A119"/>
  <c r="L118"/>
  <c r="B109"/>
  <c r="A109"/>
  <c r="L108"/>
  <c r="J108"/>
  <c r="I108"/>
  <c r="H108"/>
  <c r="G108"/>
  <c r="F108"/>
  <c r="F119" s="1"/>
  <c r="B99"/>
  <c r="A99"/>
  <c r="L98"/>
  <c r="F99"/>
  <c r="B89"/>
  <c r="A89"/>
  <c r="L88"/>
  <c r="J88"/>
  <c r="I88"/>
  <c r="H88"/>
  <c r="G88"/>
  <c r="B80"/>
  <c r="A80"/>
  <c r="L79"/>
  <c r="B71"/>
  <c r="A71"/>
  <c r="L70"/>
  <c r="J70"/>
  <c r="I70"/>
  <c r="H70"/>
  <c r="G70"/>
  <c r="F70"/>
  <c r="B62"/>
  <c r="A62"/>
  <c r="L61"/>
  <c r="B52"/>
  <c r="A52"/>
  <c r="L51"/>
  <c r="J51"/>
  <c r="I51"/>
  <c r="H51"/>
  <c r="G51"/>
  <c r="F51"/>
  <c r="F62" s="1"/>
  <c r="B42"/>
  <c r="A42"/>
  <c r="L41"/>
  <c r="B32"/>
  <c r="A32"/>
  <c r="L31"/>
  <c r="J31"/>
  <c r="I31"/>
  <c r="H31"/>
  <c r="G31"/>
  <c r="F31"/>
  <c r="F42" s="1"/>
  <c r="B23"/>
  <c r="A23"/>
  <c r="F23"/>
  <c r="B13"/>
  <c r="A13"/>
  <c r="L12"/>
  <c r="J12"/>
  <c r="I12"/>
  <c r="H12"/>
  <c r="G12"/>
  <c r="L23" l="1"/>
  <c r="F177"/>
  <c r="L177"/>
  <c r="L80"/>
  <c r="L99"/>
  <c r="G80"/>
  <c r="J23"/>
  <c r="G23"/>
  <c r="L389"/>
  <c r="L195"/>
  <c r="G195"/>
  <c r="I195"/>
  <c r="F195"/>
  <c r="H195"/>
  <c r="J80"/>
  <c r="I158"/>
  <c r="I62"/>
  <c r="G138"/>
  <c r="L138"/>
  <c r="G177"/>
  <c r="I80"/>
  <c r="H23"/>
  <c r="J177"/>
  <c r="H177"/>
  <c r="G119"/>
  <c r="L119"/>
  <c r="H138"/>
  <c r="J158"/>
  <c r="L62"/>
  <c r="G158"/>
  <c r="L158"/>
  <c r="I119"/>
  <c r="H158"/>
  <c r="F158"/>
  <c r="J138"/>
  <c r="I138"/>
  <c r="H119"/>
  <c r="J119"/>
  <c r="H99"/>
  <c r="G99"/>
  <c r="J99"/>
  <c r="I99"/>
  <c r="F80"/>
  <c r="H80"/>
  <c r="I42"/>
  <c r="L42"/>
  <c r="G62"/>
  <c r="H62"/>
  <c r="J62"/>
  <c r="H42"/>
  <c r="J42"/>
  <c r="G42"/>
  <c r="I23"/>
  <c r="L390" l="1"/>
</calcChain>
</file>

<file path=xl/sharedStrings.xml><?xml version="1.0" encoding="utf-8"?>
<sst xmlns="http://schemas.openxmlformats.org/spreadsheetml/2006/main" count="492" uniqueCount="97">
  <si>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</si>
  <si>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</si>
  <si>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</si>
  <si>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</si>
  <si>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</si>
  <si>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</si>
  <si>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</si>
  <si>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</si>
  <si>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</si>
  <si>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</si>
  <si>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</si>
  <si>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</si>
  <si>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</si>
  <si>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</si>
  <si>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</si>
  <si>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</si>
  <si>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</si>
  <si>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</si>
  <si>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</si>
  <si>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</si>
  <si>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</si>
  <si>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</si>
  <si>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</si>
  <si>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</si>
  <si>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</si>
  <si>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</si>
  <si>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</si>
  <si>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</si>
  <si>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</si>
  <si>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</si>
  <si>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</si>
  <si>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</si>
  <si>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</si>
  <si>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</si>
  <si>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</si>
  <si>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</si>
  <si>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</si>
  <si>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</si>
  <si>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батон белый</t>
  </si>
  <si>
    <t>хлеб ржаной</t>
  </si>
  <si>
    <t>хлеб пшеничный</t>
  </si>
  <si>
    <t>Батон белый</t>
  </si>
  <si>
    <t>картофельное пюре</t>
  </si>
  <si>
    <t>каша дружба молочная с маслом</t>
  </si>
  <si>
    <t>сыр порциями</t>
  </si>
  <si>
    <t>рис с морковью</t>
  </si>
  <si>
    <t>соус томат</t>
  </si>
  <si>
    <t>каша рисовая молочная с маслом</t>
  </si>
  <si>
    <t>чай с сахаром</t>
  </si>
  <si>
    <t>тефтели рыбацкие</t>
  </si>
  <si>
    <t>гречка с морковью</t>
  </si>
  <si>
    <t>МБОУ "СОШ № 31 имени А.П.Жданова"</t>
  </si>
  <si>
    <t>ИП Белевцева</t>
  </si>
  <si>
    <t>Белевцева А.С.</t>
  </si>
  <si>
    <t>масло сливочное</t>
  </si>
  <si>
    <t>чай с молоком</t>
  </si>
  <si>
    <t>фрикадельки мясные паровые</t>
  </si>
  <si>
    <t>каша гречка рассыпчатая</t>
  </si>
  <si>
    <t>гуляш мясной</t>
  </si>
  <si>
    <t>компот из смеси ягод (смородины, вишни, яблок св/мор)</t>
  </si>
  <si>
    <t>омлет натуральный запеченый</t>
  </si>
  <si>
    <t>салат Нежность (морковь, зел. горошек)</t>
  </si>
  <si>
    <t>чай русский</t>
  </si>
  <si>
    <t>запеканка Нежная с творогом</t>
  </si>
  <si>
    <t>чай французский (с ванилью)</t>
  </si>
  <si>
    <t>каша Исландская с мясом (рис)</t>
  </si>
  <si>
    <t>чай итальнский (с корицей)</t>
  </si>
  <si>
    <t>каша манная молочная с маслом</t>
  </si>
  <si>
    <t>помидор свежий с кукурузой</t>
  </si>
  <si>
    <t>чай итальянский (с корицей)</t>
  </si>
  <si>
    <t>соус сметано-томатный</t>
  </si>
  <si>
    <t>чайный напиток Росинка</t>
  </si>
  <si>
    <t>суфле Каспер из творога</t>
  </si>
  <si>
    <t>каша  Новгородская гречневая с курицей</t>
  </si>
  <si>
    <t>запеканка печени с крупой и овощами</t>
  </si>
  <si>
    <t>чай с линомом</t>
  </si>
  <si>
    <t>огурец солёный консервированный</t>
  </si>
  <si>
    <t>пудинг мясной</t>
  </si>
  <si>
    <t>рис отварной с зеленью</t>
  </si>
  <si>
    <t>джем фруктовый</t>
  </si>
  <si>
    <t>суфле мясное Мамино</t>
  </si>
  <si>
    <t>каша деревенская гречневая с мясом (1 вариант)</t>
  </si>
  <si>
    <t>соус молочный</t>
  </si>
  <si>
    <t>каша геркулес молочная с маслом</t>
  </si>
  <si>
    <t>чай с смолоком сгущенным</t>
  </si>
  <si>
    <t>молоко сгущенное</t>
  </si>
  <si>
    <t>суфле кур Гречанка</t>
  </si>
  <si>
    <t>соус молочно-морковный</t>
  </si>
  <si>
    <t>макароны отварные (регатоны)</t>
  </si>
  <si>
    <t>чай вишневый</t>
  </si>
  <si>
    <t xml:space="preserve">пудинг творожный </t>
  </si>
  <si>
    <t>напиток из с/фр, шиповника</t>
  </si>
  <si>
    <t>запеканка Камчатка (рыба)</t>
  </si>
  <si>
    <t>чай с лимоном</t>
  </si>
  <si>
    <t>каша пшенная молочная с маслом</t>
  </si>
  <si>
    <t>помидор свежий</t>
  </si>
  <si>
    <t>запеканка творожно-апельсиновая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</si>
</sst>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0" borderId="6" xfId="0" applyFill="1" applyBorder="1"/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0" fillId="0" borderId="14" xfId="0" applyFill="1" applyBorder="1"/>
    <xf numFmtId="1" fontId="11" fillId="2" borderId="4" xfId="0" applyNumberFormat="1" applyFont="1" applyFill="1" applyBorder="1" applyAlignment="1" applyProtection="1">
      <alignment horizontal="center"/>
      <protection locked="0"/>
    </xf>
    <xf numFmtId="1" fontId="11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0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3" t="s">
        <v>51</v>
      </c>
      <c r="D1" s="64"/>
      <c r="E1" s="64"/>
      <c r="F1" s="12" t="s">
        <v>16</v>
      </c>
      <c r="G1" s="2" t="s">
        <v>17</v>
      </c>
      <c r="H1" s="65" t="s">
        <v>52</v>
      </c>
      <c r="I1" s="65"/>
      <c r="J1" s="65"/>
      <c r="K1" s="65"/>
    </row>
    <row r="2" spans="1:12" ht="18">
      <c r="A2" s="35" t="s">
        <v>6</v>
      </c>
      <c r="C2" s="2"/>
      <c r="G2" s="2" t="s">
        <v>18</v>
      </c>
      <c r="H2" s="65" t="s">
        <v>53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59">
        <v>18</v>
      </c>
      <c r="I3" s="59">
        <v>3</v>
      </c>
      <c r="J3" s="60">
        <v>2025</v>
      </c>
      <c r="K3" s="48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200</v>
      </c>
      <c r="G6" s="40">
        <v>6.4</v>
      </c>
      <c r="H6" s="40">
        <v>4.03</v>
      </c>
      <c r="I6" s="40">
        <v>21.9</v>
      </c>
      <c r="J6" s="40">
        <v>121.42</v>
      </c>
      <c r="K6" s="41">
        <v>370</v>
      </c>
      <c r="L6" s="40"/>
    </row>
    <row r="7" spans="1:12" ht="15">
      <c r="A7" s="23"/>
      <c r="B7" s="15"/>
      <c r="C7" s="11"/>
      <c r="D7" s="7" t="s">
        <v>22</v>
      </c>
      <c r="E7" s="42" t="s">
        <v>55</v>
      </c>
      <c r="F7" s="43">
        <v>200</v>
      </c>
      <c r="G7" s="43">
        <v>3.09</v>
      </c>
      <c r="H7" s="43">
        <v>2</v>
      </c>
      <c r="I7" s="43">
        <v>13.02</v>
      </c>
      <c r="J7" s="43">
        <v>99.29</v>
      </c>
      <c r="K7" s="44">
        <v>349</v>
      </c>
      <c r="L7" s="43"/>
    </row>
    <row r="8" spans="1:12" ht="15">
      <c r="A8" s="23"/>
      <c r="B8" s="15"/>
      <c r="C8" s="11"/>
      <c r="D8" s="7" t="s">
        <v>23</v>
      </c>
      <c r="E8" s="42" t="s">
        <v>38</v>
      </c>
      <c r="F8" s="43">
        <v>40</v>
      </c>
      <c r="G8" s="43">
        <v>3.08</v>
      </c>
      <c r="H8" s="43">
        <v>1.2</v>
      </c>
      <c r="I8" s="43">
        <v>20.04</v>
      </c>
      <c r="J8" s="43">
        <v>103.6</v>
      </c>
      <c r="K8" s="44">
        <v>588</v>
      </c>
      <c r="L8" s="43"/>
    </row>
    <row r="9" spans="1:12" ht="15">
      <c r="A9" s="23"/>
      <c r="B9" s="15"/>
      <c r="C9" s="11"/>
      <c r="D9" s="7" t="s">
        <v>23</v>
      </c>
      <c r="E9" s="42" t="s">
        <v>39</v>
      </c>
      <c r="F9" s="43">
        <v>40</v>
      </c>
      <c r="G9" s="43">
        <v>2.64</v>
      </c>
      <c r="H9" s="43">
        <v>0.48</v>
      </c>
      <c r="I9" s="43">
        <v>13.36</v>
      </c>
      <c r="J9" s="43">
        <v>68.319999999999993</v>
      </c>
      <c r="K9" s="44">
        <v>583.02</v>
      </c>
      <c r="L9" s="43"/>
    </row>
    <row r="10" spans="1:12" ht="15">
      <c r="A10" s="23"/>
      <c r="B10" s="15"/>
      <c r="C10" s="11"/>
      <c r="D10" s="7" t="s">
        <v>23</v>
      </c>
      <c r="E10" s="42" t="s">
        <v>44</v>
      </c>
      <c r="F10" s="43">
        <v>15</v>
      </c>
      <c r="G10" s="43">
        <v>3.48</v>
      </c>
      <c r="H10" s="43">
        <v>4.43</v>
      </c>
      <c r="I10" s="43"/>
      <c r="J10" s="43">
        <v>53.75</v>
      </c>
      <c r="K10" s="44">
        <v>968</v>
      </c>
      <c r="L10" s="43"/>
    </row>
    <row r="11" spans="1:12" ht="15">
      <c r="A11" s="23"/>
      <c r="B11" s="15"/>
      <c r="C11" s="11"/>
      <c r="D11" s="7" t="s">
        <v>23</v>
      </c>
      <c r="E11" s="42" t="s">
        <v>54</v>
      </c>
      <c r="F11" s="43">
        <v>10</v>
      </c>
      <c r="G11" s="43">
        <v>0.08</v>
      </c>
      <c r="H11" s="43">
        <v>6.38</v>
      </c>
      <c r="I11" s="43">
        <v>0.12</v>
      </c>
      <c r="J11" s="43">
        <v>58.19</v>
      </c>
      <c r="K11" s="44">
        <v>967</v>
      </c>
      <c r="L11" s="43"/>
    </row>
    <row r="12" spans="1:12" ht="15">
      <c r="A12" s="24"/>
      <c r="B12" s="17"/>
      <c r="C12" s="8"/>
      <c r="D12" s="18" t="s">
        <v>32</v>
      </c>
      <c r="E12" s="9"/>
      <c r="F12" s="19">
        <f>SUM(F6:F11)</f>
        <v>505</v>
      </c>
      <c r="G12" s="19">
        <f t="shared" ref="G12:J12" si="0">SUM(G6:G11)</f>
        <v>18.77</v>
      </c>
      <c r="H12" s="19">
        <f t="shared" si="0"/>
        <v>18.52</v>
      </c>
      <c r="I12" s="19">
        <f t="shared" si="0"/>
        <v>68.44</v>
      </c>
      <c r="J12" s="19">
        <f t="shared" si="0"/>
        <v>504.57</v>
      </c>
      <c r="K12" s="25"/>
      <c r="L12" s="19">
        <f t="shared" ref="L12" si="1">SUM(L6:L11)</f>
        <v>0</v>
      </c>
    </row>
    <row r="13" spans="1:12" ht="15">
      <c r="A13" s="26">
        <f>A6</f>
        <v>1</v>
      </c>
      <c r="B13" s="13">
        <f>B6</f>
        <v>1</v>
      </c>
      <c r="C13" s="10" t="s">
        <v>24</v>
      </c>
      <c r="D13" s="7" t="s">
        <v>25</v>
      </c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4"/>
      <c r="B22" s="17"/>
      <c r="C22" s="8"/>
      <c r="D22" s="18" t="s">
        <v>32</v>
      </c>
      <c r="E22" s="9"/>
      <c r="F22" s="19"/>
      <c r="G22" s="19"/>
      <c r="H22" s="19"/>
      <c r="I22" s="19"/>
      <c r="J22" s="19"/>
      <c r="K22" s="25"/>
      <c r="L22" s="19"/>
    </row>
    <row r="23" spans="1:12" ht="15">
      <c r="A23" s="29">
        <f>A6</f>
        <v>1</v>
      </c>
      <c r="B23" s="30">
        <f>B6</f>
        <v>1</v>
      </c>
      <c r="C23" s="61" t="s">
        <v>4</v>
      </c>
      <c r="D23" s="62"/>
      <c r="E23" s="31"/>
      <c r="F23" s="32">
        <f>F12+F22</f>
        <v>505</v>
      </c>
      <c r="G23" s="32">
        <f t="shared" ref="G23:J23" si="2">G12+G22</f>
        <v>18.77</v>
      </c>
      <c r="H23" s="32">
        <f t="shared" si="2"/>
        <v>18.52</v>
      </c>
      <c r="I23" s="32">
        <f t="shared" si="2"/>
        <v>68.44</v>
      </c>
      <c r="J23" s="32">
        <f t="shared" si="2"/>
        <v>504.57</v>
      </c>
      <c r="K23" s="32"/>
      <c r="L23" s="32">
        <f t="shared" ref="L23" si="3">L12+L22</f>
        <v>0</v>
      </c>
    </row>
    <row r="24" spans="1:12" ht="15.75" thickBot="1">
      <c r="A24" s="14">
        <v>1</v>
      </c>
      <c r="B24" s="15">
        <v>2</v>
      </c>
      <c r="C24" s="22" t="s">
        <v>20</v>
      </c>
      <c r="D24" s="5" t="s">
        <v>21</v>
      </c>
      <c r="E24" s="39" t="s">
        <v>56</v>
      </c>
      <c r="F24" s="40">
        <v>70</v>
      </c>
      <c r="G24" s="40">
        <v>8.75</v>
      </c>
      <c r="H24" s="40">
        <v>8.34</v>
      </c>
      <c r="I24" s="40">
        <v>5.59</v>
      </c>
      <c r="J24" s="40">
        <v>163.07</v>
      </c>
      <c r="K24" s="41">
        <v>611.02</v>
      </c>
      <c r="L24" s="40"/>
    </row>
    <row r="25" spans="1:12" ht="15.75" thickBot="1">
      <c r="A25" s="14"/>
      <c r="B25" s="15"/>
      <c r="C25" s="11"/>
      <c r="D25" s="5" t="s">
        <v>21</v>
      </c>
      <c r="E25" s="42" t="s">
        <v>46</v>
      </c>
      <c r="F25" s="43">
        <v>50</v>
      </c>
      <c r="G25" s="43">
        <v>0.53</v>
      </c>
      <c r="H25" s="43">
        <v>2.04</v>
      </c>
      <c r="I25" s="43">
        <v>2.61</v>
      </c>
      <c r="J25" s="43">
        <v>28.04</v>
      </c>
      <c r="K25" s="44">
        <v>492</v>
      </c>
      <c r="L25" s="43"/>
    </row>
    <row r="26" spans="1:12" ht="15">
      <c r="A26" s="14"/>
      <c r="B26" s="15"/>
      <c r="C26" s="11"/>
      <c r="D26" s="5" t="s">
        <v>21</v>
      </c>
      <c r="E26" s="42" t="s">
        <v>57</v>
      </c>
      <c r="F26" s="43">
        <v>150</v>
      </c>
      <c r="G26" s="43">
        <v>5.18</v>
      </c>
      <c r="H26" s="43">
        <v>8.1199999999999992</v>
      </c>
      <c r="I26" s="43">
        <v>26.68</v>
      </c>
      <c r="J26" s="43">
        <v>203.56</v>
      </c>
      <c r="K26" s="44">
        <v>254</v>
      </c>
      <c r="L26" s="43"/>
    </row>
    <row r="27" spans="1:12" ht="1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0.19</v>
      </c>
      <c r="H27" s="43">
        <v>0.05</v>
      </c>
      <c r="I27" s="43">
        <v>10.039999999999999</v>
      </c>
      <c r="J27" s="43">
        <v>41.33</v>
      </c>
      <c r="K27" s="44">
        <v>350</v>
      </c>
      <c r="L27" s="43"/>
    </row>
    <row r="28" spans="1:12" ht="15">
      <c r="A28" s="14"/>
      <c r="B28" s="15"/>
      <c r="C28" s="11"/>
      <c r="D28" s="7" t="s">
        <v>23</v>
      </c>
      <c r="E28" s="42" t="s">
        <v>39</v>
      </c>
      <c r="F28" s="43">
        <v>20</v>
      </c>
      <c r="G28" s="43">
        <v>1.32</v>
      </c>
      <c r="H28" s="43">
        <v>0.24</v>
      </c>
      <c r="I28" s="43">
        <v>6.68</v>
      </c>
      <c r="J28" s="43">
        <v>34.159999999999997</v>
      </c>
      <c r="K28" s="44">
        <v>583.02</v>
      </c>
      <c r="L28" s="43"/>
    </row>
    <row r="29" spans="1:12" ht="15">
      <c r="A29" s="14"/>
      <c r="B29" s="15"/>
      <c r="C29" s="11"/>
      <c r="D29" s="7" t="s">
        <v>23</v>
      </c>
      <c r="E29" s="42" t="s">
        <v>38</v>
      </c>
      <c r="F29" s="43">
        <v>40</v>
      </c>
      <c r="G29" s="43">
        <v>3.08</v>
      </c>
      <c r="H29" s="43">
        <v>1.2</v>
      </c>
      <c r="I29" s="43">
        <v>20.04</v>
      </c>
      <c r="J29" s="43">
        <v>103.6</v>
      </c>
      <c r="K29" s="44">
        <v>588</v>
      </c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6"/>
      <c r="B31" s="17"/>
      <c r="C31" s="8"/>
      <c r="D31" s="18" t="s">
        <v>32</v>
      </c>
      <c r="E31" s="9"/>
      <c r="F31" s="19">
        <f>SUM(F24:F30)</f>
        <v>530</v>
      </c>
      <c r="G31" s="19">
        <f t="shared" ref="G31" si="4">SUM(G24:G30)</f>
        <v>19.049999999999997</v>
      </c>
      <c r="H31" s="19">
        <f t="shared" ref="H31" si="5">SUM(H24:H30)</f>
        <v>19.989999999999998</v>
      </c>
      <c r="I31" s="19">
        <f t="shared" ref="I31" si="6">SUM(I24:I30)</f>
        <v>71.639999999999986</v>
      </c>
      <c r="J31" s="19">
        <f t="shared" ref="J31:L31" si="7">SUM(J24:J30)</f>
        <v>573.76</v>
      </c>
      <c r="K31" s="25"/>
      <c r="L31" s="19">
        <f t="shared" si="7"/>
        <v>0</v>
      </c>
    </row>
    <row r="32" spans="1:12" ht="15">
      <c r="A32" s="13">
        <f>A24</f>
        <v>1</v>
      </c>
      <c r="B32" s="13">
        <f>B24</f>
        <v>2</v>
      </c>
      <c r="C32" s="10" t="s">
        <v>24</v>
      </c>
      <c r="D32" s="7" t="s">
        <v>25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6"/>
      <c r="B41" s="17"/>
      <c r="C41" s="8"/>
      <c r="D41" s="18" t="s">
        <v>32</v>
      </c>
      <c r="E41" s="9"/>
      <c r="F41" s="19"/>
      <c r="G41" s="19"/>
      <c r="H41" s="19"/>
      <c r="I41" s="19"/>
      <c r="J41" s="19"/>
      <c r="K41" s="25"/>
      <c r="L41" s="19">
        <f t="shared" ref="L41" si="8">SUM(L32:L40)</f>
        <v>0</v>
      </c>
    </row>
    <row r="42" spans="1:12" ht="15.75" customHeight="1">
      <c r="A42" s="33">
        <f>A24</f>
        <v>1</v>
      </c>
      <c r="B42" s="33">
        <f>B24</f>
        <v>2</v>
      </c>
      <c r="C42" s="61" t="s">
        <v>4</v>
      </c>
      <c r="D42" s="62"/>
      <c r="E42" s="31"/>
      <c r="F42" s="32">
        <f>F31+F41</f>
        <v>530</v>
      </c>
      <c r="G42" s="32">
        <f t="shared" ref="G42" si="9">G31+G41</f>
        <v>19.049999999999997</v>
      </c>
      <c r="H42" s="32">
        <f t="shared" ref="H42" si="10">H31+H41</f>
        <v>19.989999999999998</v>
      </c>
      <c r="I42" s="32">
        <f t="shared" ref="I42" si="11">I31+I41</f>
        <v>71.639999999999986</v>
      </c>
      <c r="J42" s="32">
        <f t="shared" ref="J42:L42" si="12">J31+J41</f>
        <v>573.76</v>
      </c>
      <c r="K42" s="32"/>
      <c r="L42" s="32">
        <f t="shared" si="12"/>
        <v>0</v>
      </c>
    </row>
    <row r="43" spans="1:12" ht="15.75" thickBot="1">
      <c r="A43" s="20">
        <v>1</v>
      </c>
      <c r="B43" s="21">
        <v>3</v>
      </c>
      <c r="C43" s="22" t="s">
        <v>20</v>
      </c>
      <c r="D43" s="5" t="s">
        <v>21</v>
      </c>
      <c r="E43" s="39" t="s">
        <v>60</v>
      </c>
      <c r="F43" s="40">
        <v>150</v>
      </c>
      <c r="G43" s="40">
        <v>12.61</v>
      </c>
      <c r="H43" s="40">
        <v>11.58</v>
      </c>
      <c r="I43" s="40">
        <v>22.34</v>
      </c>
      <c r="J43" s="40">
        <v>210.59</v>
      </c>
      <c r="K43" s="41">
        <v>57.01</v>
      </c>
      <c r="L43" s="40"/>
    </row>
    <row r="44" spans="1:12" ht="25.5">
      <c r="A44" s="23"/>
      <c r="B44" s="15"/>
      <c r="C44" s="11"/>
      <c r="D44" s="5" t="s">
        <v>21</v>
      </c>
      <c r="E44" s="42" t="s">
        <v>61</v>
      </c>
      <c r="F44" s="43">
        <v>90</v>
      </c>
      <c r="G44" s="43">
        <v>0.5</v>
      </c>
      <c r="H44" s="43">
        <v>3</v>
      </c>
      <c r="I44" s="43">
        <v>7.9</v>
      </c>
      <c r="J44" s="43">
        <v>99.75</v>
      </c>
      <c r="K44" s="44">
        <v>443</v>
      </c>
      <c r="L44" s="43"/>
    </row>
    <row r="45" spans="1:12" ht="15">
      <c r="A45" s="23"/>
      <c r="B45" s="15"/>
      <c r="C45" s="50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0.19</v>
      </c>
      <c r="H46" s="43">
        <v>0.05</v>
      </c>
      <c r="I46" s="43">
        <v>10.039999999999999</v>
      </c>
      <c r="J46" s="43">
        <v>41.33</v>
      </c>
      <c r="K46" s="44">
        <v>350.09</v>
      </c>
      <c r="L46" s="43"/>
    </row>
    <row r="47" spans="1:12" ht="15">
      <c r="A47" s="23"/>
      <c r="B47" s="15"/>
      <c r="C47" s="11"/>
      <c r="D47" s="7" t="s">
        <v>23</v>
      </c>
      <c r="E47" s="42" t="s">
        <v>39</v>
      </c>
      <c r="F47" s="43">
        <v>20</v>
      </c>
      <c r="G47" s="43">
        <v>1.32</v>
      </c>
      <c r="H47" s="43">
        <v>0.24</v>
      </c>
      <c r="I47" s="43">
        <v>6.68</v>
      </c>
      <c r="J47" s="43">
        <v>34.159999999999997</v>
      </c>
      <c r="K47" s="44">
        <v>583.02</v>
      </c>
      <c r="L47" s="43"/>
    </row>
    <row r="48" spans="1:12" ht="15">
      <c r="A48" s="23"/>
      <c r="B48" s="15"/>
      <c r="C48" s="11"/>
      <c r="D48" s="7" t="s">
        <v>23</v>
      </c>
      <c r="E48" s="42" t="s">
        <v>38</v>
      </c>
      <c r="F48" s="43">
        <v>40</v>
      </c>
      <c r="G48" s="43">
        <v>3.08</v>
      </c>
      <c r="H48" s="43">
        <v>1.2</v>
      </c>
      <c r="I48" s="43">
        <v>20.04</v>
      </c>
      <c r="J48" s="43">
        <v>103.6</v>
      </c>
      <c r="K48" s="44">
        <v>588</v>
      </c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SUM(F43:F50)</f>
        <v>500</v>
      </c>
      <c r="G51" s="19">
        <f t="shared" ref="G51" si="13">SUM(G43:G50)</f>
        <v>17.7</v>
      </c>
      <c r="H51" s="19">
        <f t="shared" ref="H51" si="14">SUM(H43:H50)</f>
        <v>16.07</v>
      </c>
      <c r="I51" s="19">
        <f t="shared" ref="I51" si="15">SUM(I43:I50)</f>
        <v>67</v>
      </c>
      <c r="J51" s="19">
        <f t="shared" ref="J51:L51" si="16">SUM(J43:J50)</f>
        <v>489.43000000000006</v>
      </c>
      <c r="K51" s="25"/>
      <c r="L51" s="19">
        <f t="shared" si="16"/>
        <v>0</v>
      </c>
    </row>
    <row r="52" spans="1:12" ht="15">
      <c r="A52" s="26">
        <f>A43</f>
        <v>1</v>
      </c>
      <c r="B52" s="13">
        <f>B43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51"/>
      <c r="F55" s="52"/>
      <c r="G55" s="52"/>
      <c r="H55" s="52"/>
      <c r="I55" s="52"/>
      <c r="J55" s="52"/>
      <c r="K55" s="52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/>
      <c r="G61" s="19"/>
      <c r="H61" s="19"/>
      <c r="I61" s="19"/>
      <c r="J61" s="19"/>
      <c r="K61" s="25"/>
      <c r="L61" s="19">
        <f t="shared" ref="L61" si="17">SUM(L52:L60)</f>
        <v>0</v>
      </c>
    </row>
    <row r="62" spans="1:12" ht="15.75" customHeight="1">
      <c r="A62" s="29">
        <f>A43</f>
        <v>1</v>
      </c>
      <c r="B62" s="30">
        <f>B43</f>
        <v>3</v>
      </c>
      <c r="C62" s="61" t="s">
        <v>4</v>
      </c>
      <c r="D62" s="62"/>
      <c r="E62" s="31"/>
      <c r="F62" s="32">
        <f>F51+F61</f>
        <v>500</v>
      </c>
      <c r="G62" s="32">
        <f t="shared" ref="G62" si="18">G51+G61</f>
        <v>17.7</v>
      </c>
      <c r="H62" s="32">
        <f t="shared" ref="H62" si="19">H51+H61</f>
        <v>16.07</v>
      </c>
      <c r="I62" s="32">
        <f t="shared" ref="I62" si="20">I51+I61</f>
        <v>67</v>
      </c>
      <c r="J62" s="32">
        <f t="shared" ref="J62:L62" si="21">J51+J61</f>
        <v>489.43000000000006</v>
      </c>
      <c r="K62" s="32"/>
      <c r="L62" s="32">
        <f t="shared" si="21"/>
        <v>0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85</v>
      </c>
      <c r="G63" s="40">
        <v>6.96</v>
      </c>
      <c r="H63" s="40">
        <v>9.31</v>
      </c>
      <c r="I63" s="40">
        <v>8.76</v>
      </c>
      <c r="J63" s="40">
        <v>109.41</v>
      </c>
      <c r="K63" s="41">
        <v>156</v>
      </c>
      <c r="L63" s="40"/>
    </row>
    <row r="64" spans="1:12" ht="26.25" thickBot="1">
      <c r="A64" s="23"/>
      <c r="B64" s="15"/>
      <c r="C64" s="11"/>
      <c r="D64" s="5" t="s">
        <v>21</v>
      </c>
      <c r="E64" s="42" t="s">
        <v>47</v>
      </c>
      <c r="F64" s="43">
        <v>200</v>
      </c>
      <c r="G64" s="43">
        <v>5.03</v>
      </c>
      <c r="H64" s="43">
        <v>5</v>
      </c>
      <c r="I64" s="43">
        <v>12.6</v>
      </c>
      <c r="J64" s="43">
        <v>195.53</v>
      </c>
      <c r="K64" s="44">
        <v>306</v>
      </c>
      <c r="L64" s="43"/>
    </row>
    <row r="65" spans="1:12" ht="15">
      <c r="A65" s="23"/>
      <c r="B65" s="15"/>
      <c r="C65" s="11"/>
      <c r="D65" s="5" t="s">
        <v>21</v>
      </c>
      <c r="E65" s="51" t="s">
        <v>79</v>
      </c>
      <c r="F65" s="51">
        <v>20</v>
      </c>
      <c r="G65" s="51">
        <v>0.1</v>
      </c>
      <c r="H65" s="51"/>
      <c r="I65" s="51">
        <v>14.38</v>
      </c>
      <c r="J65" s="51">
        <v>57.92</v>
      </c>
      <c r="K65" s="51">
        <v>812</v>
      </c>
      <c r="L65" s="43"/>
    </row>
    <row r="66" spans="1:12" ht="15">
      <c r="A66" s="23"/>
      <c r="B66" s="15"/>
      <c r="C66" s="11"/>
      <c r="D66" s="7" t="s">
        <v>22</v>
      </c>
      <c r="E66" s="42" t="s">
        <v>64</v>
      </c>
      <c r="F66" s="43">
        <v>200</v>
      </c>
      <c r="G66" s="43">
        <v>0.19</v>
      </c>
      <c r="H66" s="43">
        <v>0.05</v>
      </c>
      <c r="I66" s="43">
        <v>10.039999999999999</v>
      </c>
      <c r="J66" s="43">
        <v>41.33</v>
      </c>
      <c r="K66" s="44">
        <v>350.19</v>
      </c>
      <c r="L66" s="43"/>
    </row>
    <row r="67" spans="1:12" ht="15">
      <c r="A67" s="23"/>
      <c r="B67" s="15"/>
      <c r="C67" s="11"/>
      <c r="D67" s="7" t="s">
        <v>23</v>
      </c>
      <c r="E67" s="42" t="s">
        <v>38</v>
      </c>
      <c r="F67" s="43">
        <v>40</v>
      </c>
      <c r="G67" s="43">
        <v>3.08</v>
      </c>
      <c r="H67" s="43">
        <v>1.2</v>
      </c>
      <c r="I67" s="43">
        <v>20.04</v>
      </c>
      <c r="J67" s="43">
        <v>103.6</v>
      </c>
      <c r="K67" s="44">
        <v>588</v>
      </c>
      <c r="L67" s="43"/>
    </row>
    <row r="68" spans="1:12" ht="15">
      <c r="A68" s="23"/>
      <c r="B68" s="15"/>
      <c r="C68" s="11"/>
      <c r="D68" s="7" t="s">
        <v>23</v>
      </c>
      <c r="E68" s="42" t="s">
        <v>39</v>
      </c>
      <c r="F68" s="43">
        <v>20</v>
      </c>
      <c r="G68" s="43">
        <v>1.32</v>
      </c>
      <c r="H68" s="43">
        <v>0.24</v>
      </c>
      <c r="I68" s="43">
        <v>6.68</v>
      </c>
      <c r="J68" s="43">
        <v>34.159999999999997</v>
      </c>
      <c r="K68" s="44">
        <v>583.02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565</v>
      </c>
      <c r="G70" s="19">
        <f>SUM(G63:G69)</f>
        <v>16.68</v>
      </c>
      <c r="H70" s="19">
        <f>SUM(H63:H69)</f>
        <v>15.8</v>
      </c>
      <c r="I70" s="19">
        <f>SUM(I63:I69)</f>
        <v>72.5</v>
      </c>
      <c r="J70" s="19">
        <f>SUM(J63:J69)</f>
        <v>541.94999999999993</v>
      </c>
      <c r="K70" s="25"/>
      <c r="L70" s="19">
        <f>SUM(L63:L69)</f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4"/>
      <c r="B79" s="17"/>
      <c r="C79" s="8"/>
      <c r="D79" s="18" t="s">
        <v>32</v>
      </c>
      <c r="E79" s="9"/>
      <c r="F79" s="19"/>
      <c r="G79" s="19"/>
      <c r="H79" s="19"/>
      <c r="I79" s="19"/>
      <c r="J79" s="19"/>
      <c r="K79" s="25"/>
      <c r="L79" s="19">
        <f>SUM(L71:L78)</f>
        <v>0</v>
      </c>
    </row>
    <row r="80" spans="1:12" ht="15.75" customHeight="1">
      <c r="A80" s="29">
        <f>A63</f>
        <v>1</v>
      </c>
      <c r="B80" s="30">
        <f>B63</f>
        <v>4</v>
      </c>
      <c r="C80" s="61" t="s">
        <v>4</v>
      </c>
      <c r="D80" s="62"/>
      <c r="E80" s="31"/>
      <c r="F80" s="32">
        <f>F70+F79</f>
        <v>565</v>
      </c>
      <c r="G80" s="32">
        <f>G70+G79</f>
        <v>16.68</v>
      </c>
      <c r="H80" s="32">
        <f>H70+H79</f>
        <v>15.8</v>
      </c>
      <c r="I80" s="32">
        <f>I70+I79</f>
        <v>72.5</v>
      </c>
      <c r="J80" s="32">
        <f>J70+J79</f>
        <v>541.94999999999993</v>
      </c>
      <c r="K80" s="32"/>
      <c r="L80" s="32">
        <f>L70+L79</f>
        <v>0</v>
      </c>
    </row>
    <row r="81" spans="1:12" ht="15.75" thickBot="1">
      <c r="A81" s="20">
        <v>1</v>
      </c>
      <c r="B81" s="21">
        <v>5</v>
      </c>
      <c r="C81" s="22" t="s">
        <v>20</v>
      </c>
      <c r="D81" s="5" t="s">
        <v>21</v>
      </c>
      <c r="E81" s="39" t="s">
        <v>65</v>
      </c>
      <c r="F81" s="40">
        <v>240</v>
      </c>
      <c r="G81" s="40">
        <v>14.5</v>
      </c>
      <c r="H81" s="40">
        <v>15.2</v>
      </c>
      <c r="I81" s="40">
        <v>39.75</v>
      </c>
      <c r="J81" s="40">
        <v>342.48</v>
      </c>
      <c r="K81" s="41">
        <v>168</v>
      </c>
      <c r="L81" s="40"/>
    </row>
    <row r="82" spans="1:12" ht="25.5">
      <c r="A82" s="23"/>
      <c r="B82" s="15"/>
      <c r="C82" s="11"/>
      <c r="D82" s="5" t="s">
        <v>21</v>
      </c>
      <c r="E82" s="42" t="s">
        <v>76</v>
      </c>
      <c r="F82" s="43">
        <v>25</v>
      </c>
      <c r="G82" s="43">
        <v>0.13</v>
      </c>
      <c r="H82" s="43">
        <v>0.08</v>
      </c>
      <c r="I82" s="43">
        <v>0.35</v>
      </c>
      <c r="J82" s="43">
        <v>3.25</v>
      </c>
      <c r="K82" s="44">
        <v>429</v>
      </c>
      <c r="L82" s="43"/>
    </row>
    <row r="83" spans="1:12" ht="15">
      <c r="A83" s="23"/>
      <c r="B83" s="15"/>
      <c r="C83" s="11"/>
      <c r="D83" s="7" t="s">
        <v>22</v>
      </c>
      <c r="E83" s="42" t="s">
        <v>66</v>
      </c>
      <c r="F83" s="43">
        <v>200</v>
      </c>
      <c r="G83" s="43">
        <v>0.2</v>
      </c>
      <c r="H83" s="43">
        <v>0.05</v>
      </c>
      <c r="I83" s="43">
        <v>10.1</v>
      </c>
      <c r="J83" s="43">
        <v>41.82</v>
      </c>
      <c r="K83" s="44">
        <v>350.14</v>
      </c>
      <c r="L83" s="43"/>
    </row>
    <row r="84" spans="1:12" ht="15">
      <c r="A84" s="23"/>
      <c r="B84" s="15"/>
      <c r="C84" s="11"/>
      <c r="D84" s="7" t="s">
        <v>23</v>
      </c>
      <c r="E84" s="42" t="s">
        <v>40</v>
      </c>
      <c r="F84" s="43">
        <v>40</v>
      </c>
      <c r="G84" s="43">
        <v>3.04</v>
      </c>
      <c r="H84" s="43">
        <v>0.32</v>
      </c>
      <c r="I84" s="43">
        <v>19.68</v>
      </c>
      <c r="J84" s="43">
        <v>93.76</v>
      </c>
      <c r="K84" s="44">
        <v>583.01</v>
      </c>
      <c r="L84" s="43"/>
    </row>
    <row r="85" spans="1:12" ht="15">
      <c r="A85" s="23"/>
      <c r="B85" s="15"/>
      <c r="C85" s="11"/>
      <c r="D85" s="7" t="s">
        <v>23</v>
      </c>
      <c r="E85" s="42" t="s">
        <v>39</v>
      </c>
      <c r="F85" s="43">
        <v>20</v>
      </c>
      <c r="G85" s="43">
        <v>1.32</v>
      </c>
      <c r="H85" s="43">
        <v>0.24</v>
      </c>
      <c r="I85" s="43">
        <v>6.68</v>
      </c>
      <c r="J85" s="43">
        <v>34.159999999999997</v>
      </c>
      <c r="K85" s="44">
        <v>583.02</v>
      </c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4"/>
      <c r="B88" s="17"/>
      <c r="C88" s="8"/>
      <c r="D88" s="18" t="s">
        <v>32</v>
      </c>
      <c r="E88" s="9"/>
      <c r="F88" s="19">
        <f>SUM(F81:F87)</f>
        <v>525</v>
      </c>
      <c r="G88" s="19">
        <f t="shared" ref="G88" si="22">SUM(G81:G87)</f>
        <v>19.190000000000001</v>
      </c>
      <c r="H88" s="19">
        <f t="shared" ref="H88" si="23">SUM(H81:H87)</f>
        <v>15.89</v>
      </c>
      <c r="I88" s="19">
        <f t="shared" ref="I88" si="24">SUM(I81:I87)</f>
        <v>76.56</v>
      </c>
      <c r="J88" s="19">
        <f t="shared" ref="J88:L88" si="25">SUM(J81:J87)</f>
        <v>515.47</v>
      </c>
      <c r="K88" s="25"/>
      <c r="L88" s="19">
        <f t="shared" si="25"/>
        <v>0</v>
      </c>
    </row>
    <row r="89" spans="1:12" ht="15">
      <c r="A89" s="26">
        <f>A81</f>
        <v>1</v>
      </c>
      <c r="B89" s="13">
        <f>B81</f>
        <v>5</v>
      </c>
      <c r="C89" s="10" t="s">
        <v>24</v>
      </c>
      <c r="D89" s="7" t="s">
        <v>25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4"/>
      <c r="B98" s="17"/>
      <c r="C98" s="8"/>
      <c r="D98" s="18" t="s">
        <v>32</v>
      </c>
      <c r="E98" s="9"/>
      <c r="F98" s="19"/>
      <c r="G98" s="19"/>
      <c r="H98" s="19"/>
      <c r="I98" s="19"/>
      <c r="J98" s="19"/>
      <c r="K98" s="25"/>
      <c r="L98" s="19">
        <f t="shared" ref="L98" si="26">SUM(L89:L97)</f>
        <v>0</v>
      </c>
    </row>
    <row r="99" spans="1:12" ht="15.75" customHeight="1">
      <c r="A99" s="29">
        <f>A81</f>
        <v>1</v>
      </c>
      <c r="B99" s="30">
        <f>B81</f>
        <v>5</v>
      </c>
      <c r="C99" s="61" t="s">
        <v>4</v>
      </c>
      <c r="D99" s="62"/>
      <c r="E99" s="31"/>
      <c r="F99" s="32">
        <f>F88+F98</f>
        <v>525</v>
      </c>
      <c r="G99" s="32">
        <f t="shared" ref="G99" si="27">G88+G98</f>
        <v>19.190000000000001</v>
      </c>
      <c r="H99" s="32">
        <f t="shared" ref="H99" si="28">H88+H98</f>
        <v>15.89</v>
      </c>
      <c r="I99" s="32">
        <f t="shared" ref="I99" si="29">I88+I98</f>
        <v>76.56</v>
      </c>
      <c r="J99" s="32">
        <f t="shared" ref="J99:L99" si="30">J88+J98</f>
        <v>515.47</v>
      </c>
      <c r="K99" s="32"/>
      <c r="L99" s="32">
        <f t="shared" si="30"/>
        <v>0</v>
      </c>
    </row>
    <row r="100" spans="1:12" ht="25.5">
      <c r="A100" s="20">
        <v>2</v>
      </c>
      <c r="B100" s="21">
        <v>1</v>
      </c>
      <c r="C100" s="22" t="s">
        <v>20</v>
      </c>
      <c r="D100" s="5" t="s">
        <v>21</v>
      </c>
      <c r="E100" s="39" t="s">
        <v>67</v>
      </c>
      <c r="F100" s="40">
        <v>200</v>
      </c>
      <c r="G100" s="40">
        <v>5.03</v>
      </c>
      <c r="H100" s="40">
        <v>5</v>
      </c>
      <c r="I100" s="40">
        <v>12.6</v>
      </c>
      <c r="J100" s="40">
        <v>195.53</v>
      </c>
      <c r="K100" s="41">
        <v>306</v>
      </c>
      <c r="L100" s="40"/>
    </row>
    <row r="101" spans="1:12" ht="15">
      <c r="A101" s="23"/>
      <c r="B101" s="15"/>
      <c r="C101" s="11"/>
      <c r="D101" s="7" t="s">
        <v>23</v>
      </c>
      <c r="E101" s="53" t="s">
        <v>54</v>
      </c>
      <c r="F101" s="54">
        <v>10</v>
      </c>
      <c r="G101" s="54">
        <v>0.08</v>
      </c>
      <c r="H101" s="54">
        <v>6.38</v>
      </c>
      <c r="I101" s="54">
        <v>0.12</v>
      </c>
      <c r="J101" s="54">
        <v>58.19</v>
      </c>
      <c r="K101" s="55">
        <v>967</v>
      </c>
      <c r="L101" s="54"/>
    </row>
    <row r="102" spans="1:12" ht="15">
      <c r="A102" s="23"/>
      <c r="B102" s="15"/>
      <c r="C102" s="11"/>
      <c r="D102" s="7" t="s">
        <v>23</v>
      </c>
      <c r="E102" s="42" t="s">
        <v>44</v>
      </c>
      <c r="F102" s="43">
        <v>15</v>
      </c>
      <c r="G102" s="43">
        <v>3.48</v>
      </c>
      <c r="H102" s="43">
        <v>4.43</v>
      </c>
      <c r="I102" s="43"/>
      <c r="J102" s="43">
        <v>53.75</v>
      </c>
      <c r="K102" s="44">
        <v>968</v>
      </c>
      <c r="L102" s="43"/>
    </row>
    <row r="103" spans="1:12" ht="15">
      <c r="A103" s="23"/>
      <c r="B103" s="15"/>
      <c r="C103" s="11"/>
      <c r="D103" s="7" t="s">
        <v>22</v>
      </c>
      <c r="E103" s="42" t="s">
        <v>55</v>
      </c>
      <c r="F103" s="43">
        <v>200</v>
      </c>
      <c r="G103" s="43">
        <v>3.09</v>
      </c>
      <c r="H103" s="43">
        <v>2</v>
      </c>
      <c r="I103" s="43">
        <v>13.02</v>
      </c>
      <c r="J103" s="43">
        <v>99.29</v>
      </c>
      <c r="K103" s="44">
        <v>349</v>
      </c>
      <c r="L103" s="43"/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3.85</v>
      </c>
      <c r="H104" s="43">
        <v>1.5</v>
      </c>
      <c r="I104" s="43">
        <v>25.05</v>
      </c>
      <c r="J104" s="43">
        <v>129.5</v>
      </c>
      <c r="K104" s="44">
        <v>588</v>
      </c>
      <c r="L104" s="43"/>
    </row>
    <row r="105" spans="1:12" ht="15">
      <c r="A105" s="23"/>
      <c r="B105" s="15"/>
      <c r="C105" s="11"/>
      <c r="D105" s="7" t="s">
        <v>23</v>
      </c>
      <c r="E105" s="42" t="s">
        <v>39</v>
      </c>
      <c r="F105" s="43">
        <v>30</v>
      </c>
      <c r="G105" s="43">
        <v>1.98</v>
      </c>
      <c r="H105" s="43">
        <v>0.36</v>
      </c>
      <c r="I105" s="43">
        <v>10.02</v>
      </c>
      <c r="J105" s="43">
        <v>51.24</v>
      </c>
      <c r="K105" s="44">
        <v>583.02</v>
      </c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SUM(F100:F107)</f>
        <v>505</v>
      </c>
      <c r="G108" s="19">
        <f t="shared" ref="G108:J108" si="31">SUM(G100:G107)</f>
        <v>17.509999999999998</v>
      </c>
      <c r="H108" s="19">
        <f t="shared" si="31"/>
        <v>19.669999999999998</v>
      </c>
      <c r="I108" s="19">
        <f t="shared" si="31"/>
        <v>60.81</v>
      </c>
      <c r="J108" s="19">
        <f t="shared" si="31"/>
        <v>587.5</v>
      </c>
      <c r="K108" s="25"/>
      <c r="L108" s="19">
        <f t="shared" ref="L108" si="32">SUM(L100:L107)</f>
        <v>0</v>
      </c>
    </row>
    <row r="109" spans="1:12" ht="15">
      <c r="A109" s="26">
        <f>A100</f>
        <v>2</v>
      </c>
      <c r="B109" s="13">
        <f>B100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/>
      <c r="G118" s="19"/>
      <c r="H118" s="19"/>
      <c r="I118" s="19"/>
      <c r="J118" s="19"/>
      <c r="K118" s="25"/>
      <c r="L118" s="19">
        <f t="shared" ref="L118" si="33">SUM(L109:L117)</f>
        <v>0</v>
      </c>
    </row>
    <row r="119" spans="1:12" ht="15">
      <c r="A119" s="29">
        <f>A100</f>
        <v>2</v>
      </c>
      <c r="B119" s="30">
        <f>B100</f>
        <v>1</v>
      </c>
      <c r="C119" s="61" t="s">
        <v>4</v>
      </c>
      <c r="D119" s="62"/>
      <c r="E119" s="31"/>
      <c r="F119" s="32">
        <f>F108+F118</f>
        <v>505</v>
      </c>
      <c r="G119" s="32">
        <f t="shared" ref="G119" si="34">G108+G118</f>
        <v>17.509999999999998</v>
      </c>
      <c r="H119" s="32">
        <f t="shared" ref="H119" si="35">H108+H118</f>
        <v>19.669999999999998</v>
      </c>
      <c r="I119" s="32">
        <f t="shared" ref="I119" si="36">I108+I118</f>
        <v>60.81</v>
      </c>
      <c r="J119" s="32">
        <f t="shared" ref="J119:L119" si="37">J108+J118</f>
        <v>587.5</v>
      </c>
      <c r="K119" s="32"/>
      <c r="L119" s="32">
        <f t="shared" si="37"/>
        <v>0</v>
      </c>
    </row>
    <row r="120" spans="1:12" ht="26.25" thickBot="1">
      <c r="A120" s="14">
        <v>2</v>
      </c>
      <c r="B120" s="15">
        <v>2</v>
      </c>
      <c r="C120" s="22" t="s">
        <v>20</v>
      </c>
      <c r="D120" s="5" t="s">
        <v>21</v>
      </c>
      <c r="E120" s="39" t="s">
        <v>81</v>
      </c>
      <c r="F120" s="40">
        <v>210</v>
      </c>
      <c r="G120" s="40">
        <v>13.41</v>
      </c>
      <c r="H120" s="40">
        <v>12.12</v>
      </c>
      <c r="I120" s="40">
        <v>36.770000000000003</v>
      </c>
      <c r="J120" s="40">
        <v>317.48</v>
      </c>
      <c r="K120" s="41">
        <v>958</v>
      </c>
      <c r="L120" s="40"/>
    </row>
    <row r="121" spans="1:12" ht="15">
      <c r="A121" s="14"/>
      <c r="B121" s="15"/>
      <c r="C121" s="11"/>
      <c r="D121" s="5" t="s">
        <v>21</v>
      </c>
      <c r="E121" s="42" t="s">
        <v>68</v>
      </c>
      <c r="F121" s="43">
        <v>35</v>
      </c>
      <c r="G121" s="43">
        <v>0.46</v>
      </c>
      <c r="H121" s="43">
        <v>3.27</v>
      </c>
      <c r="I121" s="43">
        <v>2.2400000000000002</v>
      </c>
      <c r="J121" s="43">
        <v>39.24</v>
      </c>
      <c r="K121" s="44">
        <v>431.07</v>
      </c>
      <c r="L121" s="43"/>
    </row>
    <row r="122" spans="1:12" ht="15">
      <c r="A122" s="14"/>
      <c r="B122" s="15"/>
      <c r="C122" s="11"/>
      <c r="D122" s="7" t="s">
        <v>22</v>
      </c>
      <c r="E122" s="42" t="s">
        <v>69</v>
      </c>
      <c r="F122" s="43">
        <v>200</v>
      </c>
      <c r="G122" s="43">
        <v>0.2</v>
      </c>
      <c r="H122" s="43">
        <v>0.05</v>
      </c>
      <c r="I122" s="43">
        <v>10.1</v>
      </c>
      <c r="J122" s="43">
        <v>41.82</v>
      </c>
      <c r="K122" s="44">
        <v>350.14</v>
      </c>
      <c r="L122" s="43"/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40</v>
      </c>
      <c r="G123" s="43">
        <v>3.08</v>
      </c>
      <c r="H123" s="43">
        <v>1.2</v>
      </c>
      <c r="I123" s="43">
        <v>20.04</v>
      </c>
      <c r="J123" s="43">
        <v>103.6</v>
      </c>
      <c r="K123" s="44">
        <v>588</v>
      </c>
      <c r="L123" s="43"/>
    </row>
    <row r="124" spans="1:12" ht="15">
      <c r="A124" s="14"/>
      <c r="B124" s="15"/>
      <c r="C124" s="11"/>
      <c r="D124" s="7" t="s">
        <v>23</v>
      </c>
      <c r="E124" s="42" t="s">
        <v>39</v>
      </c>
      <c r="F124" s="43">
        <v>20</v>
      </c>
      <c r="G124" s="43">
        <v>1.32</v>
      </c>
      <c r="H124" s="43">
        <v>0.24</v>
      </c>
      <c r="I124" s="43">
        <v>6.68</v>
      </c>
      <c r="J124" s="43">
        <v>34.159999999999997</v>
      </c>
      <c r="K124" s="44">
        <v>583.02</v>
      </c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505</v>
      </c>
      <c r="G127" s="19">
        <f>SUM(G120:G126)</f>
        <v>18.47</v>
      </c>
      <c r="H127" s="19">
        <f>SUM(H120:H126)</f>
        <v>16.88</v>
      </c>
      <c r="I127" s="19">
        <f>SUM(I120:I126)</f>
        <v>75.830000000000013</v>
      </c>
      <c r="J127" s="19">
        <f>SUM(J120:J126)</f>
        <v>536.29999999999995</v>
      </c>
      <c r="K127" s="25"/>
      <c r="L127" s="19">
        <f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/>
      <c r="G137" s="19"/>
      <c r="H137" s="19"/>
      <c r="I137" s="19"/>
      <c r="J137" s="19"/>
      <c r="K137" s="25"/>
      <c r="L137" s="19">
        <f t="shared" ref="L137" si="38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505</v>
      </c>
      <c r="G138" s="32">
        <f t="shared" ref="G138" si="39">G127+G137</f>
        <v>18.47</v>
      </c>
      <c r="H138" s="32">
        <f t="shared" ref="H138" si="40">H127+H137</f>
        <v>16.88</v>
      </c>
      <c r="I138" s="32">
        <f t="shared" ref="I138" si="41">I127+I137</f>
        <v>75.830000000000013</v>
      </c>
      <c r="J138" s="32">
        <f t="shared" ref="J138:L138" si="42">J127+J137</f>
        <v>536.29999999999995</v>
      </c>
      <c r="K138" s="32"/>
      <c r="L138" s="32">
        <f t="shared" si="42"/>
        <v>0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39" t="s">
        <v>82</v>
      </c>
      <c r="F139" s="40">
        <v>50</v>
      </c>
      <c r="G139" s="40">
        <v>1.73</v>
      </c>
      <c r="H139" s="40">
        <v>3.13</v>
      </c>
      <c r="I139" s="40">
        <v>4.0199999999999996</v>
      </c>
      <c r="J139" s="40">
        <v>51.43</v>
      </c>
      <c r="K139" s="41">
        <v>484</v>
      </c>
      <c r="L139" s="40"/>
    </row>
    <row r="140" spans="1:12" ht="15.75" thickBot="1">
      <c r="A140" s="23"/>
      <c r="B140" s="15"/>
      <c r="C140" s="11"/>
      <c r="D140" s="5" t="s">
        <v>21</v>
      </c>
      <c r="E140" s="42" t="s">
        <v>49</v>
      </c>
      <c r="F140" s="43">
        <v>50</v>
      </c>
      <c r="G140" s="43">
        <v>7.06</v>
      </c>
      <c r="H140" s="43">
        <v>6.72</v>
      </c>
      <c r="I140" s="43">
        <v>3.84</v>
      </c>
      <c r="J140" s="43">
        <v>102.92</v>
      </c>
      <c r="K140" s="44">
        <v>121.03</v>
      </c>
      <c r="L140" s="43"/>
    </row>
    <row r="141" spans="1:12" ht="15">
      <c r="A141" s="23"/>
      <c r="B141" s="15"/>
      <c r="C141" s="11"/>
      <c r="D141" s="5" t="s">
        <v>21</v>
      </c>
      <c r="E141" s="42" t="s">
        <v>42</v>
      </c>
      <c r="F141" s="43">
        <v>150</v>
      </c>
      <c r="G141" s="43">
        <v>3.1</v>
      </c>
      <c r="H141" s="43">
        <v>4.32</v>
      </c>
      <c r="I141" s="43">
        <v>20.27</v>
      </c>
      <c r="J141" s="43">
        <v>114.11</v>
      </c>
      <c r="K141" s="44">
        <v>252</v>
      </c>
      <c r="L141" s="43"/>
    </row>
    <row r="142" spans="1:12" ht="15">
      <c r="A142" s="23"/>
      <c r="B142" s="15"/>
      <c r="C142" s="11"/>
      <c r="D142" s="7" t="s">
        <v>22</v>
      </c>
      <c r="E142" s="42" t="s">
        <v>71</v>
      </c>
      <c r="F142" s="43">
        <v>200</v>
      </c>
      <c r="G142" s="43">
        <v>0.54</v>
      </c>
      <c r="H142" s="43">
        <v>0.19</v>
      </c>
      <c r="I142" s="43">
        <v>14.97</v>
      </c>
      <c r="J142" s="43">
        <v>70.09</v>
      </c>
      <c r="K142" s="44">
        <v>350.07</v>
      </c>
      <c r="L142" s="43"/>
    </row>
    <row r="143" spans="1:12" ht="15.75" customHeight="1">
      <c r="A143" s="23"/>
      <c r="B143" s="15"/>
      <c r="C143" s="11"/>
      <c r="D143" s="7" t="s">
        <v>23</v>
      </c>
      <c r="E143" s="42" t="s">
        <v>41</v>
      </c>
      <c r="F143" s="43">
        <v>40</v>
      </c>
      <c r="G143" s="43">
        <v>3.08</v>
      </c>
      <c r="H143" s="43">
        <v>1.2</v>
      </c>
      <c r="I143" s="43">
        <v>20.04</v>
      </c>
      <c r="J143" s="43">
        <v>103.6</v>
      </c>
      <c r="K143" s="44">
        <v>588</v>
      </c>
      <c r="L143" s="43"/>
    </row>
    <row r="144" spans="1:12" ht="15">
      <c r="A144" s="23"/>
      <c r="B144" s="15"/>
      <c r="C144" s="11"/>
      <c r="D144" s="7" t="s">
        <v>23</v>
      </c>
      <c r="E144" s="42" t="s">
        <v>39</v>
      </c>
      <c r="F144" s="43">
        <v>20</v>
      </c>
      <c r="G144" s="43">
        <v>1.32</v>
      </c>
      <c r="H144" s="43">
        <v>0.24</v>
      </c>
      <c r="I144" s="43">
        <v>6.68</v>
      </c>
      <c r="J144" s="43">
        <v>34.159999999999997</v>
      </c>
      <c r="K144" s="44">
        <v>583.02</v>
      </c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4"/>
      <c r="B147" s="17"/>
      <c r="C147" s="8"/>
      <c r="D147" s="18" t="s">
        <v>32</v>
      </c>
      <c r="E147" s="9"/>
      <c r="F147" s="19">
        <f>SUM(F139:F146)</f>
        <v>510</v>
      </c>
      <c r="G147" s="19">
        <f t="shared" ref="G147:J147" si="43">SUM(G139:G146)</f>
        <v>16.829999999999998</v>
      </c>
      <c r="H147" s="19">
        <f t="shared" si="43"/>
        <v>15.799999999999999</v>
      </c>
      <c r="I147" s="19">
        <f t="shared" si="43"/>
        <v>69.819999999999993</v>
      </c>
      <c r="J147" s="19">
        <f t="shared" si="43"/>
        <v>476.30999999999995</v>
      </c>
      <c r="K147" s="25"/>
      <c r="L147" s="19">
        <f t="shared" ref="L147" si="44">SUM(L139:L146)</f>
        <v>0</v>
      </c>
    </row>
    <row r="148" spans="1:12" ht="15">
      <c r="A148" s="26">
        <f>A139</f>
        <v>2</v>
      </c>
      <c r="B148" s="13">
        <f>B139</f>
        <v>3</v>
      </c>
      <c r="C148" s="10" t="s">
        <v>24</v>
      </c>
      <c r="D148" s="7" t="s">
        <v>25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7" t="s">
        <v>31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4"/>
      <c r="B157" s="17"/>
      <c r="C157" s="8"/>
      <c r="D157" s="18" t="s">
        <v>32</v>
      </c>
      <c r="E157" s="9"/>
      <c r="F157" s="19"/>
      <c r="G157" s="19"/>
      <c r="H157" s="19"/>
      <c r="I157" s="19"/>
      <c r="J157" s="19"/>
      <c r="K157" s="25"/>
      <c r="L157" s="19">
        <f t="shared" ref="L157" si="45">SUM(L148:L156)</f>
        <v>0</v>
      </c>
    </row>
    <row r="158" spans="1:12" ht="15">
      <c r="A158" s="29">
        <f>A139</f>
        <v>2</v>
      </c>
      <c r="B158" s="30">
        <f>B139</f>
        <v>3</v>
      </c>
      <c r="C158" s="61" t="s">
        <v>4</v>
      </c>
      <c r="D158" s="62"/>
      <c r="E158" s="31"/>
      <c r="F158" s="32">
        <f>F147+F157</f>
        <v>510</v>
      </c>
      <c r="G158" s="32">
        <f t="shared" ref="G158" si="46">G147+G157</f>
        <v>16.829999999999998</v>
      </c>
      <c r="H158" s="32">
        <f t="shared" ref="H158" si="47">H147+H157</f>
        <v>15.799999999999999</v>
      </c>
      <c r="I158" s="32">
        <f t="shared" ref="I158" si="48">I147+I157</f>
        <v>69.819999999999993</v>
      </c>
      <c r="J158" s="32">
        <f t="shared" ref="J158:L158" si="49">J147+J157</f>
        <v>476.30999999999995</v>
      </c>
      <c r="K158" s="32"/>
      <c r="L158" s="32">
        <f t="shared" si="49"/>
        <v>0</v>
      </c>
    </row>
    <row r="159" spans="1:12" ht="15.75" thickBot="1">
      <c r="A159" s="56">
        <v>2</v>
      </c>
      <c r="B159" s="57">
        <v>4</v>
      </c>
      <c r="C159" s="58" t="s">
        <v>20</v>
      </c>
      <c r="D159" s="5" t="s">
        <v>21</v>
      </c>
      <c r="E159" s="39" t="s">
        <v>72</v>
      </c>
      <c r="F159" s="40">
        <v>75</v>
      </c>
      <c r="G159" s="40">
        <v>5</v>
      </c>
      <c r="H159" s="40">
        <v>8</v>
      </c>
      <c r="I159" s="40">
        <v>10</v>
      </c>
      <c r="J159" s="40">
        <v>120</v>
      </c>
      <c r="K159" s="41">
        <v>172</v>
      </c>
      <c r="L159" s="40"/>
    </row>
    <row r="160" spans="1:12" ht="25.5">
      <c r="A160" s="23"/>
      <c r="B160" s="15"/>
      <c r="C160" s="11"/>
      <c r="D160" s="5" t="s">
        <v>21</v>
      </c>
      <c r="E160" s="42" t="s">
        <v>83</v>
      </c>
      <c r="F160" s="43">
        <v>150</v>
      </c>
      <c r="G160" s="43">
        <v>5.93</v>
      </c>
      <c r="H160" s="43">
        <v>2.69</v>
      </c>
      <c r="I160" s="43">
        <v>20.239999999999998</v>
      </c>
      <c r="J160" s="43">
        <v>127.74</v>
      </c>
      <c r="K160" s="44">
        <v>296</v>
      </c>
      <c r="L160" s="43"/>
    </row>
    <row r="161" spans="1:12" ht="15">
      <c r="A161" s="23"/>
      <c r="B161" s="15"/>
      <c r="C161" s="11"/>
      <c r="D161" s="7" t="s">
        <v>22</v>
      </c>
      <c r="E161" s="42" t="s">
        <v>84</v>
      </c>
      <c r="F161" s="43">
        <v>200</v>
      </c>
      <c r="G161" s="43">
        <v>1.47</v>
      </c>
      <c r="H161" s="43">
        <v>1.53</v>
      </c>
      <c r="I161" s="43">
        <v>10.14</v>
      </c>
      <c r="J161" s="43">
        <v>60.12</v>
      </c>
      <c r="K161" s="44">
        <v>350.03</v>
      </c>
      <c r="L161" s="43"/>
    </row>
    <row r="162" spans="1:12" ht="15">
      <c r="A162" s="23"/>
      <c r="B162" s="15"/>
      <c r="C162" s="11"/>
      <c r="D162" s="7" t="s">
        <v>23</v>
      </c>
      <c r="E162" s="42" t="s">
        <v>38</v>
      </c>
      <c r="F162" s="43">
        <v>40</v>
      </c>
      <c r="G162" s="43">
        <v>3.08</v>
      </c>
      <c r="H162" s="43">
        <v>1.2</v>
      </c>
      <c r="I162" s="43">
        <v>20.04</v>
      </c>
      <c r="J162" s="43">
        <v>103.6</v>
      </c>
      <c r="K162" s="44">
        <v>588</v>
      </c>
      <c r="L162" s="43"/>
    </row>
    <row r="163" spans="1:12" ht="15.75" thickBot="1">
      <c r="A163" s="23"/>
      <c r="B163" s="15"/>
      <c r="C163" s="11"/>
      <c r="D163" s="7" t="s">
        <v>23</v>
      </c>
      <c r="E163" s="42" t="s">
        <v>39</v>
      </c>
      <c r="F163" s="43">
        <v>20</v>
      </c>
      <c r="G163" s="43">
        <v>1.32</v>
      </c>
      <c r="H163" s="43">
        <v>0.24</v>
      </c>
      <c r="I163" s="43">
        <v>6.68</v>
      </c>
      <c r="J163" s="43">
        <v>34.159999999999997</v>
      </c>
      <c r="K163" s="44">
        <v>583.02</v>
      </c>
      <c r="L163" s="43"/>
    </row>
    <row r="164" spans="1:12" ht="15">
      <c r="A164" s="23"/>
      <c r="B164" s="15"/>
      <c r="C164" s="11"/>
      <c r="D164" s="5" t="s">
        <v>21</v>
      </c>
      <c r="E164" s="42" t="s">
        <v>85</v>
      </c>
      <c r="F164" s="43">
        <v>20</v>
      </c>
      <c r="G164" s="43">
        <v>1.36</v>
      </c>
      <c r="H164" s="43">
        <v>1.5</v>
      </c>
      <c r="I164" s="43">
        <v>10.1</v>
      </c>
      <c r="J164" s="43">
        <v>59.28</v>
      </c>
      <c r="K164" s="44">
        <v>473</v>
      </c>
      <c r="L164" s="43"/>
    </row>
    <row r="165" spans="1:12" ht="1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4"/>
      <c r="B166" s="17"/>
      <c r="C166" s="8"/>
      <c r="D166" s="18" t="s">
        <v>32</v>
      </c>
      <c r="E166" s="9"/>
      <c r="F166" s="19">
        <f>SUM(F159:F165)</f>
        <v>505</v>
      </c>
      <c r="G166" s="19">
        <f>SUM(G159:G165)</f>
        <v>18.16</v>
      </c>
      <c r="H166" s="19">
        <f>SUM(H159:H165)</f>
        <v>15.159999999999998</v>
      </c>
      <c r="I166" s="19">
        <f>SUM(I159:I165)</f>
        <v>77.199999999999989</v>
      </c>
      <c r="J166" s="19">
        <f>SUM(J159:J165)</f>
        <v>504.9</v>
      </c>
      <c r="K166" s="25"/>
      <c r="L166" s="19">
        <f>SUM(L159:L165)</f>
        <v>0</v>
      </c>
    </row>
    <row r="167" spans="1:12" ht="15">
      <c r="A167" s="26">
        <f>A159</f>
        <v>2</v>
      </c>
      <c r="B167" s="13">
        <f>B159</f>
        <v>4</v>
      </c>
      <c r="C167" s="10" t="s">
        <v>24</v>
      </c>
      <c r="D167" s="7" t="s">
        <v>25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29</v>
      </c>
      <c r="E171" s="7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31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4"/>
      <c r="B176" s="17"/>
      <c r="C176" s="8"/>
      <c r="D176" s="18" t="s">
        <v>32</v>
      </c>
      <c r="E176" s="9"/>
      <c r="F176" s="19"/>
      <c r="G176" s="19"/>
      <c r="H176" s="19"/>
      <c r="I176" s="19"/>
      <c r="J176" s="19"/>
      <c r="K176" s="25"/>
      <c r="L176" s="19">
        <f t="shared" ref="L176" si="50">SUM(L167:L175)</f>
        <v>0</v>
      </c>
    </row>
    <row r="177" spans="1:12" ht="15">
      <c r="A177" s="29">
        <f>A159</f>
        <v>2</v>
      </c>
      <c r="B177" s="30">
        <f>B159</f>
        <v>4</v>
      </c>
      <c r="C177" s="61" t="s">
        <v>4</v>
      </c>
      <c r="D177" s="62"/>
      <c r="E177" s="31"/>
      <c r="F177" s="32">
        <f>F166+F176</f>
        <v>505</v>
      </c>
      <c r="G177" s="32">
        <f t="shared" ref="G177" si="51">G166+G176</f>
        <v>18.16</v>
      </c>
      <c r="H177" s="32">
        <f t="shared" ref="H177" si="52">H166+H176</f>
        <v>15.159999999999998</v>
      </c>
      <c r="I177" s="32">
        <f t="shared" ref="I177" si="53">I166+I176</f>
        <v>77.199999999999989</v>
      </c>
      <c r="J177" s="32">
        <f t="shared" ref="J177:L177" si="54">J166+J176</f>
        <v>504.9</v>
      </c>
      <c r="K177" s="32"/>
      <c r="L177" s="32">
        <f t="shared" si="54"/>
        <v>0</v>
      </c>
    </row>
    <row r="178" spans="1:12" ht="15.75" thickBot="1">
      <c r="A178" s="20">
        <v>2</v>
      </c>
      <c r="B178" s="21">
        <v>5</v>
      </c>
      <c r="C178" s="22" t="s">
        <v>20</v>
      </c>
      <c r="D178" s="5" t="s">
        <v>21</v>
      </c>
      <c r="E178" s="39" t="s">
        <v>86</v>
      </c>
      <c r="F178" s="40">
        <v>60</v>
      </c>
      <c r="G178" s="40">
        <v>1.58</v>
      </c>
      <c r="H178" s="40">
        <v>6.3</v>
      </c>
      <c r="I178" s="40">
        <v>2.29</v>
      </c>
      <c r="J178" s="40">
        <v>92.07</v>
      </c>
      <c r="K178" s="41">
        <v>114.04</v>
      </c>
      <c r="L178" s="40"/>
    </row>
    <row r="179" spans="1:12" ht="15">
      <c r="A179" s="23"/>
      <c r="B179" s="15"/>
      <c r="C179" s="11"/>
      <c r="D179" s="5" t="s">
        <v>21</v>
      </c>
      <c r="E179" s="42" t="s">
        <v>87</v>
      </c>
      <c r="F179" s="43">
        <v>50</v>
      </c>
      <c r="G179" s="43">
        <v>1.53</v>
      </c>
      <c r="H179" s="43">
        <v>2.91</v>
      </c>
      <c r="I179" s="43">
        <v>4.2</v>
      </c>
      <c r="J179" s="43">
        <v>48.12</v>
      </c>
      <c r="K179" s="44">
        <v>948</v>
      </c>
      <c r="L179" s="43"/>
    </row>
    <row r="180" spans="1:12" ht="15">
      <c r="A180" s="23"/>
      <c r="B180" s="15"/>
      <c r="C180" s="11"/>
      <c r="D180" s="7" t="s">
        <v>22</v>
      </c>
      <c r="E180" s="42" t="s">
        <v>55</v>
      </c>
      <c r="F180" s="43">
        <v>200</v>
      </c>
      <c r="G180" s="43">
        <v>3.09</v>
      </c>
      <c r="H180" s="43">
        <v>2</v>
      </c>
      <c r="I180" s="43">
        <v>13.02</v>
      </c>
      <c r="J180" s="43">
        <v>99.29</v>
      </c>
      <c r="K180" s="44">
        <v>349</v>
      </c>
      <c r="L180" s="43"/>
    </row>
    <row r="181" spans="1:12" ht="15">
      <c r="A181" s="23"/>
      <c r="B181" s="15"/>
      <c r="C181" s="11"/>
      <c r="D181" s="7" t="s">
        <v>23</v>
      </c>
      <c r="E181" s="42" t="s">
        <v>41</v>
      </c>
      <c r="F181" s="43">
        <v>40</v>
      </c>
      <c r="G181" s="43">
        <v>3.08</v>
      </c>
      <c r="H181" s="43">
        <v>1.2</v>
      </c>
      <c r="I181" s="43">
        <v>20.04</v>
      </c>
      <c r="J181" s="43">
        <v>103.6</v>
      </c>
      <c r="K181" s="44">
        <v>588</v>
      </c>
      <c r="L181" s="43"/>
    </row>
    <row r="182" spans="1:12" ht="15.75" thickBot="1">
      <c r="A182" s="23"/>
      <c r="B182" s="15"/>
      <c r="C182" s="11"/>
      <c r="D182" s="7" t="s">
        <v>23</v>
      </c>
      <c r="E182" s="42" t="s">
        <v>39</v>
      </c>
      <c r="F182" s="43">
        <v>20</v>
      </c>
      <c r="G182" s="43">
        <v>1.32</v>
      </c>
      <c r="H182" s="43">
        <v>0.24</v>
      </c>
      <c r="I182" s="43">
        <v>6.68</v>
      </c>
      <c r="J182" s="43">
        <v>34.159999999999997</v>
      </c>
      <c r="K182" s="44">
        <v>583.02</v>
      </c>
      <c r="L182" s="43"/>
    </row>
    <row r="183" spans="1:12" ht="15">
      <c r="A183" s="23"/>
      <c r="B183" s="15"/>
      <c r="C183" s="11"/>
      <c r="D183" s="5" t="s">
        <v>21</v>
      </c>
      <c r="E183" s="42" t="s">
        <v>88</v>
      </c>
      <c r="F183" s="43">
        <v>150</v>
      </c>
      <c r="G183" s="43">
        <v>5.13</v>
      </c>
      <c r="H183" s="43">
        <v>6.92</v>
      </c>
      <c r="I183" s="43">
        <v>31.58</v>
      </c>
      <c r="J183" s="43">
        <v>209.26</v>
      </c>
      <c r="K183" s="44">
        <v>268.02</v>
      </c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>
      <c r="A185" s="24"/>
      <c r="B185" s="17"/>
      <c r="C185" s="8"/>
      <c r="D185" s="18" t="s">
        <v>32</v>
      </c>
      <c r="E185" s="9"/>
      <c r="F185" s="19">
        <f>SUM(F178:F184)</f>
        <v>520</v>
      </c>
      <c r="G185" s="19">
        <f>SUM(G178:G184)</f>
        <v>15.73</v>
      </c>
      <c r="H185" s="19">
        <f>SUM(H178:H184)</f>
        <v>19.57</v>
      </c>
      <c r="I185" s="19">
        <f>SUM(I178:I184)</f>
        <v>77.81</v>
      </c>
      <c r="J185" s="19">
        <f>SUM(J178:J184)</f>
        <v>586.5</v>
      </c>
      <c r="K185" s="25"/>
      <c r="L185" s="19">
        <f>SUM(L178:L184)</f>
        <v>0</v>
      </c>
    </row>
    <row r="186" spans="1:12" ht="15">
      <c r="A186" s="26">
        <f>A178</f>
        <v>2</v>
      </c>
      <c r="B186" s="13">
        <f>B178</f>
        <v>5</v>
      </c>
      <c r="C186" s="10" t="s">
        <v>24</v>
      </c>
      <c r="D186" s="7" t="s">
        <v>25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/>
      <c r="G194" s="19"/>
      <c r="H194" s="19"/>
      <c r="I194" s="19"/>
      <c r="J194" s="19"/>
      <c r="K194" s="25"/>
      <c r="L194" s="19">
        <f>SUM(L186:L193)</f>
        <v>0</v>
      </c>
    </row>
    <row r="195" spans="1:12" ht="15.75" thickBot="1">
      <c r="A195" s="29">
        <v>3</v>
      </c>
      <c r="B195" s="30">
        <v>1</v>
      </c>
      <c r="C195" s="61" t="s">
        <v>4</v>
      </c>
      <c r="D195" s="62"/>
      <c r="E195" s="31"/>
      <c r="F195" s="32">
        <f>F185+F194</f>
        <v>520</v>
      </c>
      <c r="G195" s="32">
        <f>G185+G194</f>
        <v>15.73</v>
      </c>
      <c r="H195" s="32">
        <f>H185+H194</f>
        <v>19.57</v>
      </c>
      <c r="I195" s="32">
        <f>I185+I194</f>
        <v>77.81</v>
      </c>
      <c r="J195" s="32">
        <f>J185+J194</f>
        <v>586.5</v>
      </c>
      <c r="K195" s="32"/>
      <c r="L195" s="32">
        <f>L185+L194</f>
        <v>0</v>
      </c>
    </row>
    <row r="196" spans="1:12" ht="15.75" thickBot="1">
      <c r="A196" s="20">
        <v>3</v>
      </c>
      <c r="B196" s="21">
        <v>1</v>
      </c>
      <c r="C196" s="22" t="s">
        <v>20</v>
      </c>
      <c r="D196" s="7" t="s">
        <v>23</v>
      </c>
      <c r="E196" s="39" t="s">
        <v>44</v>
      </c>
      <c r="F196" s="40">
        <v>20</v>
      </c>
      <c r="G196" s="40">
        <v>4.6399999999999997</v>
      </c>
      <c r="H196" s="40">
        <v>5.91</v>
      </c>
      <c r="I196" s="40"/>
      <c r="J196" s="40">
        <v>71.67</v>
      </c>
      <c r="K196" s="41">
        <v>968</v>
      </c>
      <c r="L196" s="40"/>
    </row>
    <row r="197" spans="1:12" ht="15.75" customHeight="1">
      <c r="A197" s="23"/>
      <c r="B197" s="15"/>
      <c r="C197" s="11"/>
      <c r="D197" s="5" t="s">
        <v>21</v>
      </c>
      <c r="E197" s="42" t="s">
        <v>43</v>
      </c>
      <c r="F197" s="43">
        <v>200</v>
      </c>
      <c r="G197" s="43">
        <v>6.4</v>
      </c>
      <c r="H197" s="43">
        <v>4.03</v>
      </c>
      <c r="I197" s="43">
        <v>21.9</v>
      </c>
      <c r="J197" s="43">
        <v>121.42</v>
      </c>
      <c r="K197" s="44">
        <v>370</v>
      </c>
      <c r="L197" s="43"/>
    </row>
    <row r="198" spans="1:12" ht="15.75" customHeight="1">
      <c r="A198" s="23"/>
      <c r="B198" s="15"/>
      <c r="C198" s="11"/>
      <c r="D198" s="7" t="s">
        <v>23</v>
      </c>
      <c r="E198" s="42" t="s">
        <v>54</v>
      </c>
      <c r="F198" s="43">
        <v>10</v>
      </c>
      <c r="G198" s="43">
        <v>0.08</v>
      </c>
      <c r="H198" s="43">
        <v>6.38</v>
      </c>
      <c r="I198" s="43">
        <v>0.12</v>
      </c>
      <c r="J198" s="43">
        <v>58.19</v>
      </c>
      <c r="K198" s="44">
        <v>967</v>
      </c>
      <c r="L198" s="43"/>
    </row>
    <row r="199" spans="1:12" ht="12.75" customHeight="1">
      <c r="A199" s="23"/>
      <c r="B199" s="15"/>
      <c r="C199" s="11"/>
      <c r="D199" s="7" t="s">
        <v>22</v>
      </c>
      <c r="E199" s="42" t="s">
        <v>71</v>
      </c>
      <c r="F199" s="43">
        <v>200</v>
      </c>
      <c r="G199" s="43">
        <v>0.46</v>
      </c>
      <c r="H199" s="43">
        <v>0.1</v>
      </c>
      <c r="I199" s="43">
        <v>15.6</v>
      </c>
      <c r="J199" s="43">
        <v>66.63</v>
      </c>
      <c r="K199" s="44">
        <v>350.04</v>
      </c>
      <c r="L199" s="43"/>
    </row>
    <row r="200" spans="1:12" ht="12.75" customHeight="1">
      <c r="A200" s="23"/>
      <c r="B200" s="15"/>
      <c r="C200" s="11"/>
      <c r="D200" s="7" t="s">
        <v>23</v>
      </c>
      <c r="E200" s="42" t="s">
        <v>38</v>
      </c>
      <c r="F200" s="43">
        <v>50</v>
      </c>
      <c r="G200" s="43">
        <v>3.85</v>
      </c>
      <c r="H200" s="43">
        <v>1.5</v>
      </c>
      <c r="I200" s="43">
        <v>25.05</v>
      </c>
      <c r="J200" s="43">
        <v>129.5</v>
      </c>
      <c r="K200" s="44">
        <v>588</v>
      </c>
      <c r="L200" s="43"/>
    </row>
    <row r="201" spans="1:12" ht="15">
      <c r="A201" s="23"/>
      <c r="B201" s="15"/>
      <c r="C201" s="11"/>
      <c r="D201" s="7" t="s">
        <v>23</v>
      </c>
      <c r="E201" s="42" t="s">
        <v>39</v>
      </c>
      <c r="F201" s="43">
        <v>20</v>
      </c>
      <c r="G201" s="43">
        <v>1.32</v>
      </c>
      <c r="H201" s="43">
        <v>0.24</v>
      </c>
      <c r="I201" s="43">
        <v>6.68</v>
      </c>
      <c r="J201" s="43">
        <v>34.159999999999997</v>
      </c>
      <c r="K201" s="44">
        <v>583.02</v>
      </c>
      <c r="L201" s="43"/>
    </row>
    <row r="202" spans="1:12" ht="15">
      <c r="A202" s="23"/>
      <c r="B202" s="15"/>
      <c r="C202" s="11"/>
      <c r="E202" s="51"/>
      <c r="F202" s="51"/>
      <c r="G202" s="51"/>
      <c r="H202" s="51"/>
      <c r="I202" s="51"/>
      <c r="J202" s="51"/>
      <c r="K202" s="51"/>
      <c r="L202" s="43"/>
    </row>
    <row r="203" spans="1:12" ht="15">
      <c r="A203" s="23"/>
      <c r="B203" s="15"/>
      <c r="C203" s="11"/>
      <c r="D203" s="49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4"/>
      <c r="B205" s="17"/>
      <c r="C205" s="8"/>
      <c r="D205" s="18" t="s">
        <v>32</v>
      </c>
      <c r="E205" s="9"/>
      <c r="F205" s="19">
        <f>SUM(F196:F204)</f>
        <v>500</v>
      </c>
      <c r="G205" s="19">
        <f t="shared" ref="G205:J205" si="55">SUM(G196:G204)</f>
        <v>16.75</v>
      </c>
      <c r="H205" s="19">
        <f t="shared" si="55"/>
        <v>18.16</v>
      </c>
      <c r="I205" s="19">
        <f t="shared" si="55"/>
        <v>69.349999999999994</v>
      </c>
      <c r="J205" s="19">
        <f t="shared" si="55"/>
        <v>481.56999999999994</v>
      </c>
      <c r="K205" s="25"/>
      <c r="L205" s="19">
        <f t="shared" ref="L205" si="56">SUM(L196:L204)</f>
        <v>0</v>
      </c>
    </row>
    <row r="206" spans="1:12" ht="15">
      <c r="A206" s="26">
        <f>A196</f>
        <v>3</v>
      </c>
      <c r="B206" s="13">
        <f>B196</f>
        <v>1</v>
      </c>
      <c r="C206" s="10" t="s">
        <v>24</v>
      </c>
      <c r="D206" s="7" t="s">
        <v>25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26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27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28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7" t="s">
        <v>29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7" t="s">
        <v>30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7" t="s">
        <v>31</v>
      </c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>
      <c r="A215" s="24"/>
      <c r="B215" s="17"/>
      <c r="C215" s="8"/>
      <c r="D215" s="18" t="s">
        <v>32</v>
      </c>
      <c r="E215" s="9"/>
      <c r="F215" s="19"/>
      <c r="G215" s="19"/>
      <c r="H215" s="19"/>
      <c r="I215" s="19"/>
      <c r="J215" s="19"/>
      <c r="K215" s="25"/>
      <c r="L215" s="19">
        <f t="shared" ref="L215" si="57">SUM(L206:L214)</f>
        <v>0</v>
      </c>
    </row>
    <row r="216" spans="1:12" ht="15.75" thickBot="1">
      <c r="A216" s="29">
        <f>A196</f>
        <v>3</v>
      </c>
      <c r="B216" s="30">
        <f>B196</f>
        <v>1</v>
      </c>
      <c r="C216" s="61" t="s">
        <v>4</v>
      </c>
      <c r="D216" s="62"/>
      <c r="E216" s="31"/>
      <c r="F216" s="32">
        <f>F215+F205</f>
        <v>500</v>
      </c>
      <c r="G216" s="32">
        <f t="shared" ref="G216:J216" si="58">G205+G215</f>
        <v>16.75</v>
      </c>
      <c r="H216" s="32">
        <f t="shared" si="58"/>
        <v>18.16</v>
      </c>
      <c r="I216" s="32">
        <f t="shared" si="58"/>
        <v>69.349999999999994</v>
      </c>
      <c r="J216" s="32">
        <f t="shared" si="58"/>
        <v>481.56999999999994</v>
      </c>
      <c r="K216" s="32"/>
      <c r="L216" s="32">
        <f t="shared" ref="L216" si="59">L205+L215</f>
        <v>0</v>
      </c>
    </row>
    <row r="217" spans="1:12" ht="26.25" thickBot="1">
      <c r="A217" s="14">
        <v>3</v>
      </c>
      <c r="B217" s="15">
        <v>2</v>
      </c>
      <c r="C217" s="22" t="s">
        <v>20</v>
      </c>
      <c r="D217" s="5" t="s">
        <v>21</v>
      </c>
      <c r="E217" s="39" t="s">
        <v>73</v>
      </c>
      <c r="F217" s="40">
        <v>240</v>
      </c>
      <c r="G217" s="40">
        <v>14.4</v>
      </c>
      <c r="H217" s="40">
        <v>14.3</v>
      </c>
      <c r="I217" s="40">
        <v>34.89</v>
      </c>
      <c r="J217" s="40">
        <v>299.58</v>
      </c>
      <c r="K217" s="41">
        <v>530</v>
      </c>
      <c r="L217" s="40"/>
    </row>
    <row r="218" spans="1:12" ht="15">
      <c r="A218" s="14"/>
      <c r="B218" s="15"/>
      <c r="C218" s="11"/>
      <c r="D218" s="5" t="s">
        <v>21</v>
      </c>
      <c r="E218" s="42" t="s">
        <v>95</v>
      </c>
      <c r="F218" s="43">
        <v>10</v>
      </c>
      <c r="G218" s="43">
        <v>0.11</v>
      </c>
      <c r="H218" s="43">
        <v>0.02</v>
      </c>
      <c r="I218" s="43">
        <v>0.5</v>
      </c>
      <c r="J218" s="43">
        <v>2.2999999999999998</v>
      </c>
      <c r="K218" s="44">
        <v>431.05</v>
      </c>
      <c r="L218" s="43"/>
    </row>
    <row r="219" spans="1:12" ht="15">
      <c r="A219" s="14"/>
      <c r="B219" s="15"/>
      <c r="C219" s="11"/>
      <c r="D219" s="7" t="s">
        <v>22</v>
      </c>
      <c r="E219" s="42" t="s">
        <v>89</v>
      </c>
      <c r="F219" s="43">
        <v>200</v>
      </c>
      <c r="G219" s="43">
        <v>0.28000000000000003</v>
      </c>
      <c r="H219" s="43">
        <v>0.09</v>
      </c>
      <c r="I219" s="43">
        <v>10.99</v>
      </c>
      <c r="J219" s="43">
        <v>45.93</v>
      </c>
      <c r="K219" s="44">
        <v>350</v>
      </c>
      <c r="L219" s="43"/>
    </row>
    <row r="220" spans="1:12" ht="15">
      <c r="A220" s="14"/>
      <c r="B220" s="15"/>
      <c r="C220" s="11"/>
      <c r="D220" s="7" t="s">
        <v>23</v>
      </c>
      <c r="E220" s="42" t="s">
        <v>38</v>
      </c>
      <c r="F220" s="43">
        <v>40</v>
      </c>
      <c r="G220" s="43">
        <v>3.08</v>
      </c>
      <c r="H220" s="43">
        <v>1.2</v>
      </c>
      <c r="I220" s="43">
        <v>20.04</v>
      </c>
      <c r="J220" s="43">
        <v>103.6</v>
      </c>
      <c r="K220" s="44">
        <v>588</v>
      </c>
      <c r="L220" s="43"/>
    </row>
    <row r="221" spans="1:12" ht="15">
      <c r="A221" s="14"/>
      <c r="B221" s="15"/>
      <c r="C221" s="11"/>
      <c r="D221" s="7" t="s">
        <v>23</v>
      </c>
      <c r="E221" s="42" t="s">
        <v>39</v>
      </c>
      <c r="F221" s="43">
        <v>20</v>
      </c>
      <c r="G221" s="43">
        <v>1.32</v>
      </c>
      <c r="H221" s="43">
        <v>0.24</v>
      </c>
      <c r="I221" s="43">
        <v>6.68</v>
      </c>
      <c r="J221" s="43">
        <v>34.159999999999997</v>
      </c>
      <c r="K221" s="44">
        <v>583.02</v>
      </c>
      <c r="L221" s="43"/>
    </row>
    <row r="222" spans="1:12" ht="15">
      <c r="A222" s="14"/>
      <c r="B222" s="15"/>
      <c r="C222" s="11"/>
      <c r="D222" s="6"/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14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.75" thickBot="1">
      <c r="A224" s="16"/>
      <c r="B224" s="17"/>
      <c r="C224" s="8"/>
      <c r="D224" s="18" t="s">
        <v>32</v>
      </c>
      <c r="E224" s="9"/>
      <c r="F224" s="19">
        <f>SUM(F217:F223)</f>
        <v>510</v>
      </c>
      <c r="G224" s="19">
        <f>SUM(G217:G223)</f>
        <v>19.189999999999998</v>
      </c>
      <c r="H224" s="19">
        <f>SUM(H217:H223)</f>
        <v>15.85</v>
      </c>
      <c r="I224" s="19">
        <f>SUM(I217:I223)</f>
        <v>73.099999999999994</v>
      </c>
      <c r="J224" s="19">
        <f>SUM(J217:J223)</f>
        <v>485.56999999999994</v>
      </c>
      <c r="K224" s="25"/>
      <c r="L224" s="19">
        <f>SUM(L217:L223)</f>
        <v>0</v>
      </c>
    </row>
    <row r="225" spans="1:12" ht="15">
      <c r="A225" s="13">
        <f>A217</f>
        <v>3</v>
      </c>
      <c r="B225" s="13">
        <f>B217</f>
        <v>2</v>
      </c>
      <c r="C225" s="10" t="s">
        <v>24</v>
      </c>
      <c r="D225" s="7" t="s">
        <v>25</v>
      </c>
      <c r="E225" s="39"/>
      <c r="F225" s="40"/>
      <c r="G225" s="40"/>
      <c r="H225" s="40"/>
      <c r="I225" s="40"/>
      <c r="J225" s="40"/>
      <c r="K225" s="41"/>
      <c r="L225" s="43"/>
    </row>
    <row r="226" spans="1:12" ht="15">
      <c r="A226" s="14"/>
      <c r="B226" s="15"/>
      <c r="C226" s="11"/>
      <c r="D226" s="7" t="s">
        <v>26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14"/>
      <c r="B227" s="15"/>
      <c r="C227" s="11"/>
      <c r="D227" s="7" t="s">
        <v>27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14"/>
      <c r="B228" s="15"/>
      <c r="C228" s="11"/>
      <c r="D228" s="7" t="s">
        <v>28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14"/>
      <c r="B229" s="15"/>
      <c r="C229" s="11"/>
      <c r="D229" s="7" t="s">
        <v>29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14"/>
      <c r="B230" s="15"/>
      <c r="C230" s="11"/>
      <c r="D230" s="7" t="s">
        <v>30</v>
      </c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14"/>
      <c r="B231" s="15"/>
      <c r="C231" s="11"/>
      <c r="D231" s="7" t="s">
        <v>31</v>
      </c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14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5">
      <c r="A233" s="14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5">
      <c r="A234" s="16"/>
      <c r="B234" s="17"/>
      <c r="C234" s="8"/>
      <c r="D234" s="18" t="s">
        <v>32</v>
      </c>
      <c r="E234" s="9"/>
      <c r="F234" s="19"/>
      <c r="G234" s="19"/>
      <c r="H234" s="19"/>
      <c r="I234" s="19"/>
      <c r="J234" s="19"/>
      <c r="K234" s="25"/>
      <c r="L234" s="19">
        <f t="shared" ref="L234" si="60">SUM(L225:L233)</f>
        <v>0</v>
      </c>
    </row>
    <row r="235" spans="1:12" ht="15.75" thickBot="1">
      <c r="A235" s="33">
        <f>A217</f>
        <v>3</v>
      </c>
      <c r="B235" s="33">
        <f>B217</f>
        <v>2</v>
      </c>
      <c r="C235" s="61" t="s">
        <v>4</v>
      </c>
      <c r="D235" s="62"/>
      <c r="E235" s="31"/>
      <c r="F235" s="32">
        <f>F224+F234</f>
        <v>510</v>
      </c>
      <c r="G235" s="32">
        <f t="shared" ref="G235:J235" si="61">G224+G234</f>
        <v>19.189999999999998</v>
      </c>
      <c r="H235" s="32">
        <f t="shared" si="61"/>
        <v>15.85</v>
      </c>
      <c r="I235" s="32">
        <f t="shared" si="61"/>
        <v>73.099999999999994</v>
      </c>
      <c r="J235" s="32">
        <f t="shared" si="61"/>
        <v>485.56999999999994</v>
      </c>
      <c r="K235" s="32"/>
      <c r="L235" s="32">
        <f t="shared" ref="L235" si="62">L224+L234</f>
        <v>0</v>
      </c>
    </row>
    <row r="236" spans="1:12" ht="26.25" thickBot="1">
      <c r="A236" s="20">
        <v>3</v>
      </c>
      <c r="B236" s="21">
        <v>3</v>
      </c>
      <c r="C236" s="22" t="s">
        <v>20</v>
      </c>
      <c r="D236" s="5" t="s">
        <v>21</v>
      </c>
      <c r="E236" s="39" t="s">
        <v>74</v>
      </c>
      <c r="F236" s="40">
        <v>50</v>
      </c>
      <c r="G236" s="40">
        <v>6.72</v>
      </c>
      <c r="H236" s="40">
        <v>4.8</v>
      </c>
      <c r="I236" s="40">
        <v>8.2899999999999991</v>
      </c>
      <c r="J236" s="40">
        <v>124.16</v>
      </c>
      <c r="K236" s="41">
        <v>411</v>
      </c>
      <c r="L236" s="40"/>
    </row>
    <row r="237" spans="1:12" ht="15.75" thickBot="1">
      <c r="A237" s="23"/>
      <c r="B237" s="15"/>
      <c r="C237" s="11"/>
      <c r="D237" s="5" t="s">
        <v>21</v>
      </c>
      <c r="E237" s="42" t="s">
        <v>70</v>
      </c>
      <c r="F237" s="43">
        <v>45</v>
      </c>
      <c r="G237" s="43">
        <v>0.94</v>
      </c>
      <c r="H237" s="43">
        <v>5.24</v>
      </c>
      <c r="I237" s="43">
        <v>2.57</v>
      </c>
      <c r="J237" s="43">
        <v>50.84</v>
      </c>
      <c r="K237" s="44">
        <v>491</v>
      </c>
      <c r="L237" s="43"/>
    </row>
    <row r="238" spans="1:12" ht="15">
      <c r="A238" s="23"/>
      <c r="B238" s="15"/>
      <c r="C238" s="11"/>
      <c r="D238" s="5" t="s">
        <v>21</v>
      </c>
      <c r="E238" s="42" t="s">
        <v>42</v>
      </c>
      <c r="F238" s="43">
        <v>150</v>
      </c>
      <c r="G238" s="43">
        <v>3.1</v>
      </c>
      <c r="H238" s="43">
        <v>4.32</v>
      </c>
      <c r="I238" s="43">
        <v>20.27</v>
      </c>
      <c r="J238" s="43">
        <v>114.11</v>
      </c>
      <c r="K238" s="44">
        <v>252</v>
      </c>
      <c r="L238" s="43"/>
    </row>
    <row r="239" spans="1:12" ht="15">
      <c r="A239" s="23"/>
      <c r="B239" s="15"/>
      <c r="C239" s="11"/>
      <c r="D239" s="7" t="s">
        <v>22</v>
      </c>
      <c r="E239" s="42" t="s">
        <v>75</v>
      </c>
      <c r="F239" s="43">
        <v>200</v>
      </c>
      <c r="G239" s="43">
        <v>0.24</v>
      </c>
      <c r="H239" s="43">
        <v>0.06</v>
      </c>
      <c r="I239" s="43">
        <v>10.51</v>
      </c>
      <c r="J239" s="43">
        <v>43.13</v>
      </c>
      <c r="K239" s="44">
        <v>347</v>
      </c>
      <c r="L239" s="43"/>
    </row>
    <row r="240" spans="1:12" ht="15.75" thickBot="1">
      <c r="A240" s="23"/>
      <c r="B240" s="15"/>
      <c r="C240" s="11"/>
      <c r="D240" s="7" t="s">
        <v>23</v>
      </c>
      <c r="E240" s="42" t="s">
        <v>38</v>
      </c>
      <c r="F240" s="43">
        <v>40</v>
      </c>
      <c r="G240" s="43">
        <v>3.08</v>
      </c>
      <c r="H240" s="43">
        <v>1.2</v>
      </c>
      <c r="I240" s="43">
        <v>20.04</v>
      </c>
      <c r="J240" s="43">
        <v>103.6</v>
      </c>
      <c r="K240" s="44">
        <v>588</v>
      </c>
      <c r="L240" s="43"/>
    </row>
    <row r="241" spans="1:12" ht="15">
      <c r="A241" s="23"/>
      <c r="B241" s="15"/>
      <c r="C241" s="11"/>
      <c r="D241" s="5" t="s">
        <v>21</v>
      </c>
      <c r="E241" s="42" t="s">
        <v>39</v>
      </c>
      <c r="F241" s="43">
        <v>20</v>
      </c>
      <c r="G241" s="43">
        <v>1.32</v>
      </c>
      <c r="H241" s="43">
        <v>0.24</v>
      </c>
      <c r="I241" s="43">
        <v>6.68</v>
      </c>
      <c r="J241" s="43">
        <v>34.159999999999997</v>
      </c>
      <c r="K241" s="44">
        <v>583.02</v>
      </c>
      <c r="L241" s="43"/>
    </row>
    <row r="242" spans="1:12" ht="15">
      <c r="A242" s="23"/>
      <c r="B242" s="15"/>
      <c r="C242" s="11"/>
      <c r="D242" s="7" t="s">
        <v>23</v>
      </c>
      <c r="E242" s="42"/>
      <c r="F242" s="43"/>
      <c r="G242" s="43"/>
      <c r="H242" s="43"/>
      <c r="I242" s="43"/>
      <c r="J242" s="43"/>
      <c r="K242" s="44"/>
      <c r="L242" s="43"/>
    </row>
    <row r="243" spans="1:12" ht="15">
      <c r="A243" s="23"/>
      <c r="B243" s="15"/>
      <c r="C243" s="11"/>
      <c r="D243" s="6"/>
      <c r="E243" s="42"/>
      <c r="F243" s="43"/>
      <c r="G243" s="43"/>
      <c r="H243" s="43"/>
      <c r="I243" s="43"/>
      <c r="J243" s="43"/>
      <c r="K243" s="44"/>
      <c r="L243" s="43"/>
    </row>
    <row r="244" spans="1:12" ht="15">
      <c r="A244" s="24"/>
      <c r="B244" s="17"/>
      <c r="C244" s="8"/>
      <c r="D244" s="18" t="s">
        <v>32</v>
      </c>
      <c r="E244" s="9"/>
      <c r="F244" s="19">
        <f>SUM(F236:F243)</f>
        <v>505</v>
      </c>
      <c r="G244" s="19">
        <f t="shared" ref="G244:J244" si="63">SUM(G236:G243)</f>
        <v>15.4</v>
      </c>
      <c r="H244" s="19">
        <f t="shared" si="63"/>
        <v>15.86</v>
      </c>
      <c r="I244" s="19">
        <f t="shared" si="63"/>
        <v>68.36</v>
      </c>
      <c r="J244" s="19">
        <f t="shared" si="63"/>
        <v>470</v>
      </c>
      <c r="K244" s="25"/>
      <c r="L244" s="19">
        <f t="shared" ref="L244" si="64">SUM(L236:L243)</f>
        <v>0</v>
      </c>
    </row>
    <row r="245" spans="1:12" ht="15">
      <c r="A245" s="26">
        <f>A236</f>
        <v>3</v>
      </c>
      <c r="B245" s="13">
        <f>B236</f>
        <v>3</v>
      </c>
      <c r="C245" s="10" t="s">
        <v>24</v>
      </c>
      <c r="D245" s="7" t="s">
        <v>25</v>
      </c>
      <c r="E245" s="42"/>
      <c r="F245" s="43"/>
      <c r="G245" s="43"/>
      <c r="H245" s="43"/>
      <c r="I245" s="43"/>
      <c r="J245" s="43"/>
      <c r="K245" s="44"/>
      <c r="L245" s="43"/>
    </row>
    <row r="246" spans="1:12" ht="15">
      <c r="A246" s="23"/>
      <c r="B246" s="15"/>
      <c r="C246" s="11"/>
      <c r="D246" s="7" t="s">
        <v>26</v>
      </c>
      <c r="E246" s="42"/>
      <c r="F246" s="43"/>
      <c r="G246" s="43"/>
      <c r="H246" s="43"/>
      <c r="I246" s="43"/>
      <c r="J246" s="43"/>
      <c r="K246" s="44"/>
      <c r="L246" s="43"/>
    </row>
    <row r="247" spans="1:12" ht="15">
      <c r="A247" s="23"/>
      <c r="B247" s="15"/>
      <c r="C247" s="11"/>
      <c r="D247" s="7" t="s">
        <v>27</v>
      </c>
      <c r="E247" s="42"/>
      <c r="F247" s="43"/>
      <c r="G247" s="43"/>
      <c r="H247" s="43"/>
      <c r="I247" s="43"/>
      <c r="J247" s="43"/>
      <c r="K247" s="44"/>
      <c r="L247" s="43"/>
    </row>
    <row r="248" spans="1:12" ht="15">
      <c r="A248" s="23"/>
      <c r="B248" s="15"/>
      <c r="C248" s="11"/>
      <c r="D248" s="7" t="s">
        <v>29</v>
      </c>
      <c r="E248" s="42"/>
      <c r="F248" s="43"/>
      <c r="G248" s="43"/>
      <c r="H248" s="43"/>
      <c r="I248" s="43"/>
      <c r="J248" s="43"/>
      <c r="K248" s="44"/>
      <c r="L248" s="43"/>
    </row>
    <row r="249" spans="1:12" ht="15">
      <c r="A249" s="23"/>
      <c r="B249" s="15"/>
      <c r="C249" s="11"/>
      <c r="D249" s="7" t="s">
        <v>30</v>
      </c>
      <c r="E249" s="42"/>
      <c r="F249" s="43"/>
      <c r="G249" s="43"/>
      <c r="H249" s="43"/>
      <c r="I249" s="43"/>
      <c r="J249" s="43"/>
      <c r="K249" s="44"/>
      <c r="L249" s="43"/>
    </row>
    <row r="250" spans="1:12" ht="15">
      <c r="A250" s="23"/>
      <c r="B250" s="15"/>
      <c r="C250" s="11"/>
      <c r="D250" s="7" t="s">
        <v>31</v>
      </c>
      <c r="E250" s="42"/>
      <c r="F250" s="43"/>
      <c r="G250" s="43"/>
      <c r="H250" s="43"/>
      <c r="I250" s="43"/>
      <c r="J250" s="43"/>
      <c r="K250" s="44"/>
      <c r="L250" s="43"/>
    </row>
    <row r="251" spans="1:12" ht="15">
      <c r="A251" s="23"/>
      <c r="B251" s="15"/>
      <c r="C251" s="11"/>
      <c r="D251" s="6"/>
      <c r="E251" s="42"/>
      <c r="F251" s="43"/>
      <c r="G251" s="43"/>
      <c r="H251" s="43"/>
      <c r="I251" s="43"/>
      <c r="J251" s="43"/>
      <c r="K251" s="44"/>
      <c r="L251" s="43"/>
    </row>
    <row r="252" spans="1:12" ht="1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>
      <c r="A253" s="24"/>
      <c r="B253" s="17"/>
      <c r="C253" s="8"/>
      <c r="D253" s="18" t="s">
        <v>32</v>
      </c>
      <c r="E253" s="9"/>
      <c r="F253" s="19"/>
      <c r="G253" s="19"/>
      <c r="H253" s="19"/>
      <c r="I253" s="19"/>
      <c r="J253" s="19"/>
      <c r="K253" s="25"/>
      <c r="L253" s="19">
        <f>SUM(L245:L252)</f>
        <v>0</v>
      </c>
    </row>
    <row r="254" spans="1:12" ht="15.75" thickBot="1">
      <c r="A254" s="29">
        <f>A236</f>
        <v>3</v>
      </c>
      <c r="B254" s="30">
        <f>B236</f>
        <v>3</v>
      </c>
      <c r="C254" s="61" t="s">
        <v>4</v>
      </c>
      <c r="D254" s="62"/>
      <c r="E254" s="31"/>
      <c r="F254" s="32">
        <f>F244+F253</f>
        <v>505</v>
      </c>
      <c r="G254" s="32">
        <f>G244+G253</f>
        <v>15.4</v>
      </c>
      <c r="H254" s="32">
        <f>H244+H253</f>
        <v>15.86</v>
      </c>
      <c r="I254" s="32">
        <f>I244+I253</f>
        <v>68.36</v>
      </c>
      <c r="J254" s="32">
        <f>J244+J253</f>
        <v>470</v>
      </c>
      <c r="K254" s="32"/>
      <c r="L254" s="32">
        <f>L244+L253</f>
        <v>0</v>
      </c>
    </row>
    <row r="255" spans="1:12" ht="15.75" thickBot="1">
      <c r="A255" s="20">
        <v>3</v>
      </c>
      <c r="B255" s="21">
        <v>4</v>
      </c>
      <c r="C255" s="22" t="s">
        <v>20</v>
      </c>
      <c r="D255" s="5" t="s">
        <v>21</v>
      </c>
      <c r="E255" s="39" t="s">
        <v>90</v>
      </c>
      <c r="F255" s="40">
        <v>90</v>
      </c>
      <c r="G255" s="40">
        <v>8.76</v>
      </c>
      <c r="H255" s="40">
        <v>10.6</v>
      </c>
      <c r="I255" s="40">
        <v>17.079999999999998</v>
      </c>
      <c r="J255" s="40">
        <v>183.02</v>
      </c>
      <c r="K255" s="41">
        <v>170</v>
      </c>
      <c r="L255" s="40"/>
    </row>
    <row r="256" spans="1:12" ht="26.25" thickBot="1">
      <c r="A256" s="23"/>
      <c r="B256" s="15"/>
      <c r="C256" s="11"/>
      <c r="D256" s="5" t="s">
        <v>21</v>
      </c>
      <c r="E256" s="42" t="s">
        <v>47</v>
      </c>
      <c r="F256" s="43">
        <v>150</v>
      </c>
      <c r="G256" s="43">
        <v>3.77</v>
      </c>
      <c r="H256" s="43">
        <v>3.75</v>
      </c>
      <c r="I256" s="43">
        <v>9.4499999999999993</v>
      </c>
      <c r="J256" s="43">
        <v>146.65</v>
      </c>
      <c r="K256" s="44">
        <v>306</v>
      </c>
      <c r="L256" s="43"/>
    </row>
    <row r="257" spans="1:12" ht="15">
      <c r="A257" s="23"/>
      <c r="B257" s="15"/>
      <c r="C257" s="11"/>
      <c r="D257" s="5" t="s">
        <v>21</v>
      </c>
      <c r="E257" s="42" t="s">
        <v>79</v>
      </c>
      <c r="F257" s="43">
        <v>10</v>
      </c>
      <c r="G257" s="43">
        <v>0.05</v>
      </c>
      <c r="H257" s="43"/>
      <c r="I257" s="43">
        <v>7.19</v>
      </c>
      <c r="J257" s="43">
        <v>28.96</v>
      </c>
      <c r="K257" s="44">
        <v>812</v>
      </c>
      <c r="L257" s="43"/>
    </row>
    <row r="258" spans="1:12" ht="15">
      <c r="A258" s="23"/>
      <c r="B258" s="15"/>
      <c r="C258" s="11"/>
      <c r="D258" s="7" t="s">
        <v>22</v>
      </c>
      <c r="E258" s="42" t="s">
        <v>64</v>
      </c>
      <c r="F258" s="43">
        <v>200</v>
      </c>
      <c r="G258" s="43">
        <v>0.19</v>
      </c>
      <c r="H258" s="43">
        <v>0.05</v>
      </c>
      <c r="I258" s="43">
        <v>10.039999999999999</v>
      </c>
      <c r="J258" s="43">
        <v>41.33</v>
      </c>
      <c r="K258" s="44">
        <v>350.19</v>
      </c>
      <c r="L258" s="43"/>
    </row>
    <row r="259" spans="1:12" ht="15">
      <c r="A259" s="23"/>
      <c r="B259" s="15"/>
      <c r="C259" s="11"/>
      <c r="D259" s="7" t="s">
        <v>23</v>
      </c>
      <c r="E259" s="42" t="s">
        <v>38</v>
      </c>
      <c r="F259" s="43">
        <v>40</v>
      </c>
      <c r="G259" s="43">
        <v>3.08</v>
      </c>
      <c r="H259" s="43">
        <v>1.2</v>
      </c>
      <c r="I259" s="43">
        <v>20.04</v>
      </c>
      <c r="J259" s="43">
        <v>103.6</v>
      </c>
      <c r="K259" s="44">
        <v>588</v>
      </c>
      <c r="L259" s="43"/>
    </row>
    <row r="260" spans="1:12" ht="15">
      <c r="A260" s="23"/>
      <c r="B260" s="15"/>
      <c r="C260" s="11"/>
      <c r="D260" s="7" t="s">
        <v>23</v>
      </c>
      <c r="E260" s="42" t="s">
        <v>39</v>
      </c>
      <c r="F260" s="43">
        <v>20</v>
      </c>
      <c r="G260" s="43">
        <v>1.32</v>
      </c>
      <c r="H260" s="43">
        <v>0.24</v>
      </c>
      <c r="I260" s="43">
        <v>6.68</v>
      </c>
      <c r="J260" s="43">
        <v>34.159999999999997</v>
      </c>
      <c r="K260" s="44">
        <v>583.02</v>
      </c>
      <c r="L260" s="43"/>
    </row>
    <row r="261" spans="1:12" ht="15">
      <c r="A261" s="23"/>
      <c r="B261" s="15"/>
      <c r="C261" s="11"/>
      <c r="D261" s="6"/>
      <c r="E261" s="42"/>
      <c r="F261" s="43"/>
      <c r="G261" s="43"/>
      <c r="H261" s="43"/>
      <c r="I261" s="43"/>
      <c r="J261" s="43"/>
      <c r="K261" s="44"/>
      <c r="L261" s="43"/>
    </row>
    <row r="262" spans="1:12" ht="15">
      <c r="A262" s="23"/>
      <c r="B262" s="15"/>
      <c r="C262" s="11"/>
      <c r="D262" s="6"/>
      <c r="E262" s="42"/>
      <c r="F262" s="43"/>
      <c r="G262" s="43"/>
      <c r="H262" s="43"/>
      <c r="I262" s="43"/>
      <c r="J262" s="43"/>
      <c r="K262" s="44"/>
      <c r="L262" s="43"/>
    </row>
    <row r="263" spans="1:12" ht="15.75" thickBot="1">
      <c r="A263" s="24"/>
      <c r="B263" s="17"/>
      <c r="C263" s="8"/>
      <c r="D263" s="18" t="s">
        <v>32</v>
      </c>
      <c r="E263" s="9"/>
      <c r="F263" s="19">
        <f>SUM(F255:F262)</f>
        <v>510</v>
      </c>
      <c r="G263" s="19">
        <f>SUM(G255:G262)</f>
        <v>17.169999999999998</v>
      </c>
      <c r="H263" s="19">
        <f>SUM(H255:H262)</f>
        <v>15.84</v>
      </c>
      <c r="I263" s="19">
        <f>SUM(I255:I262)</f>
        <v>70.47999999999999</v>
      </c>
      <c r="J263" s="19">
        <f>SUM(J255:J262)</f>
        <v>537.71999999999991</v>
      </c>
      <c r="K263" s="25"/>
      <c r="L263" s="19">
        <f>SUM(L255:L262)</f>
        <v>0</v>
      </c>
    </row>
    <row r="264" spans="1:12" ht="15">
      <c r="A264" s="26">
        <f>A255</f>
        <v>3</v>
      </c>
      <c r="B264" s="13">
        <f>B255</f>
        <v>4</v>
      </c>
      <c r="C264" s="10" t="s">
        <v>24</v>
      </c>
      <c r="D264" s="7" t="s">
        <v>25</v>
      </c>
      <c r="E264" s="39"/>
      <c r="F264" s="40"/>
      <c r="G264" s="40"/>
      <c r="H264" s="40"/>
      <c r="I264" s="40"/>
      <c r="J264" s="40"/>
      <c r="K264" s="41"/>
      <c r="L264" s="43"/>
    </row>
    <row r="265" spans="1:12" ht="15">
      <c r="A265" s="23"/>
      <c r="B265" s="15"/>
      <c r="C265" s="11"/>
      <c r="D265" s="7" t="s">
        <v>26</v>
      </c>
      <c r="E265" s="42"/>
      <c r="F265" s="43"/>
      <c r="G265" s="43"/>
      <c r="H265" s="43"/>
      <c r="I265" s="43"/>
      <c r="J265" s="43"/>
      <c r="K265" s="44"/>
      <c r="L265" s="43"/>
    </row>
    <row r="266" spans="1:12" ht="15">
      <c r="A266" s="23"/>
      <c r="B266" s="15"/>
      <c r="C266" s="11"/>
      <c r="D266" s="7" t="s">
        <v>27</v>
      </c>
      <c r="E266" s="42"/>
      <c r="F266" s="43"/>
      <c r="G266" s="43"/>
      <c r="H266" s="43"/>
      <c r="I266" s="43"/>
      <c r="J266" s="43"/>
      <c r="K266" s="44"/>
      <c r="L266" s="43"/>
    </row>
    <row r="267" spans="1:12" ht="15">
      <c r="A267" s="23"/>
      <c r="B267" s="15"/>
      <c r="C267" s="11"/>
      <c r="D267" s="7" t="s">
        <v>29</v>
      </c>
      <c r="E267" s="42"/>
      <c r="F267" s="43"/>
      <c r="G267" s="43"/>
      <c r="H267" s="43"/>
      <c r="I267" s="43"/>
      <c r="J267" s="43"/>
      <c r="K267" s="44"/>
      <c r="L267" s="43"/>
    </row>
    <row r="268" spans="1:12" ht="15">
      <c r="A268" s="23"/>
      <c r="B268" s="15"/>
      <c r="C268" s="11"/>
      <c r="D268" s="7" t="s">
        <v>30</v>
      </c>
      <c r="E268" s="42"/>
      <c r="F268" s="43"/>
      <c r="G268" s="43"/>
      <c r="H268" s="43"/>
      <c r="I268" s="43"/>
      <c r="J268" s="43"/>
      <c r="K268" s="44"/>
      <c r="L268" s="43"/>
    </row>
    <row r="269" spans="1:12" ht="15">
      <c r="A269" s="23"/>
      <c r="B269" s="15"/>
      <c r="C269" s="11"/>
      <c r="D269" s="7" t="s">
        <v>31</v>
      </c>
      <c r="E269" s="42"/>
      <c r="F269" s="43"/>
      <c r="G269" s="43"/>
      <c r="H269" s="43"/>
      <c r="I269" s="43"/>
      <c r="J269" s="43"/>
      <c r="K269" s="44"/>
      <c r="L269" s="43"/>
    </row>
    <row r="270" spans="1:12" ht="15">
      <c r="A270" s="23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5">
      <c r="A271" s="23"/>
      <c r="B271" s="15"/>
      <c r="C271" s="11"/>
      <c r="D271" s="6"/>
      <c r="E271" s="42"/>
      <c r="F271" s="43"/>
      <c r="G271" s="43"/>
      <c r="H271" s="43"/>
      <c r="I271" s="43"/>
      <c r="J271" s="43"/>
      <c r="K271" s="44"/>
      <c r="L271" s="43"/>
    </row>
    <row r="272" spans="1:12" ht="15">
      <c r="A272" s="24"/>
      <c r="B272" s="17"/>
      <c r="C272" s="8"/>
      <c r="D272" s="18" t="s">
        <v>32</v>
      </c>
      <c r="E272" s="9"/>
      <c r="F272" s="19"/>
      <c r="G272" s="19"/>
      <c r="H272" s="19"/>
      <c r="I272" s="19"/>
      <c r="J272" s="19"/>
      <c r="K272" s="25"/>
      <c r="L272" s="19">
        <f>SUM(L264:L271)</f>
        <v>0</v>
      </c>
    </row>
    <row r="273" spans="1:12" ht="15.75" thickBot="1">
      <c r="A273" s="29">
        <f>A255</f>
        <v>3</v>
      </c>
      <c r="B273" s="30">
        <f>B255</f>
        <v>4</v>
      </c>
      <c r="C273" s="61" t="s">
        <v>4</v>
      </c>
      <c r="D273" s="62"/>
      <c r="E273" s="31"/>
      <c r="F273" s="32">
        <f>F263+F272</f>
        <v>510</v>
      </c>
      <c r="G273" s="32">
        <f>G263+G272</f>
        <v>17.169999999999998</v>
      </c>
      <c r="H273" s="32">
        <f>H263+H272</f>
        <v>15.84</v>
      </c>
      <c r="I273" s="32">
        <f>I263+I272</f>
        <v>70.47999999999999</v>
      </c>
      <c r="J273" s="32">
        <f>J263+J272</f>
        <v>537.71999999999991</v>
      </c>
      <c r="K273" s="32"/>
      <c r="L273" s="32">
        <f>L263+L272</f>
        <v>0</v>
      </c>
    </row>
    <row r="274" spans="1:12" ht="15.75" thickBot="1">
      <c r="A274" s="20">
        <v>3</v>
      </c>
      <c r="B274" s="21">
        <v>5</v>
      </c>
      <c r="C274" s="22" t="s">
        <v>20</v>
      </c>
      <c r="D274" s="5" t="s">
        <v>21</v>
      </c>
      <c r="E274" s="39" t="s">
        <v>58</v>
      </c>
      <c r="F274" s="40">
        <v>90</v>
      </c>
      <c r="G274" s="40">
        <v>10.8</v>
      </c>
      <c r="H274" s="40">
        <v>11</v>
      </c>
      <c r="I274" s="40">
        <v>12.52</v>
      </c>
      <c r="J274" s="40">
        <v>226.95</v>
      </c>
      <c r="K274" s="41">
        <v>91.01</v>
      </c>
      <c r="L274" s="40"/>
    </row>
    <row r="275" spans="1:12" ht="15">
      <c r="A275" s="23"/>
      <c r="B275" s="15"/>
      <c r="C275" s="11"/>
      <c r="D275" s="5" t="s">
        <v>21</v>
      </c>
      <c r="E275" s="42" t="s">
        <v>45</v>
      </c>
      <c r="F275" s="43">
        <v>150</v>
      </c>
      <c r="G275" s="43">
        <v>3.85</v>
      </c>
      <c r="H275" s="43">
        <v>6.9</v>
      </c>
      <c r="I275" s="43">
        <v>28.37</v>
      </c>
      <c r="J275" s="43">
        <v>180.4</v>
      </c>
      <c r="K275" s="44">
        <v>201</v>
      </c>
      <c r="L275" s="43"/>
    </row>
    <row r="276" spans="1:12" ht="15">
      <c r="A276" s="23"/>
      <c r="B276" s="15"/>
      <c r="C276" s="11"/>
      <c r="D276" s="7" t="s">
        <v>22</v>
      </c>
      <c r="E276" s="42" t="s">
        <v>62</v>
      </c>
      <c r="F276" s="43">
        <v>200</v>
      </c>
      <c r="G276" s="43">
        <v>0.19</v>
      </c>
      <c r="H276" s="43">
        <v>0.05</v>
      </c>
      <c r="I276" s="43">
        <v>10.039999999999999</v>
      </c>
      <c r="J276" s="43">
        <v>41.33</v>
      </c>
      <c r="K276" s="44">
        <v>350.09</v>
      </c>
      <c r="L276" s="43"/>
    </row>
    <row r="277" spans="1:12" ht="15">
      <c r="A277" s="23"/>
      <c r="B277" s="15"/>
      <c r="C277" s="11"/>
      <c r="D277" s="7" t="s">
        <v>23</v>
      </c>
      <c r="E277" s="42" t="s">
        <v>41</v>
      </c>
      <c r="F277" s="43">
        <v>40</v>
      </c>
      <c r="G277" s="43">
        <v>3.08</v>
      </c>
      <c r="H277" s="43">
        <v>1.2</v>
      </c>
      <c r="I277" s="43">
        <v>20.04</v>
      </c>
      <c r="J277" s="43">
        <v>103.6</v>
      </c>
      <c r="K277" s="44">
        <v>588</v>
      </c>
      <c r="L277" s="43"/>
    </row>
    <row r="278" spans="1:12" ht="15">
      <c r="A278" s="23"/>
      <c r="B278" s="15"/>
      <c r="C278" s="11"/>
      <c r="D278" s="7" t="s">
        <v>23</v>
      </c>
      <c r="E278" s="42" t="s">
        <v>39</v>
      </c>
      <c r="F278" s="43">
        <v>20</v>
      </c>
      <c r="G278" s="43">
        <v>1.32</v>
      </c>
      <c r="H278" s="43">
        <v>0.24</v>
      </c>
      <c r="I278" s="43">
        <v>6.68</v>
      </c>
      <c r="J278" s="43">
        <v>34.159999999999997</v>
      </c>
      <c r="K278" s="44">
        <v>583.02</v>
      </c>
      <c r="L278" s="43"/>
    </row>
    <row r="279" spans="1:12" ht="15">
      <c r="A279" s="23"/>
      <c r="B279" s="15"/>
      <c r="C279" s="11"/>
      <c r="D279" s="6"/>
      <c r="E279" s="42"/>
      <c r="F279" s="43"/>
      <c r="G279" s="43"/>
      <c r="H279" s="43"/>
      <c r="I279" s="43"/>
      <c r="J279" s="43"/>
      <c r="K279" s="44"/>
      <c r="L279" s="43"/>
    </row>
    <row r="280" spans="1:12" ht="15">
      <c r="A280" s="23"/>
      <c r="B280" s="15"/>
      <c r="C280" s="11"/>
      <c r="D280" s="6"/>
      <c r="E280" s="42"/>
      <c r="F280" s="43"/>
      <c r="G280" s="43"/>
      <c r="H280" s="43"/>
      <c r="I280" s="43"/>
      <c r="J280" s="43"/>
      <c r="K280" s="44"/>
      <c r="L280" s="43"/>
    </row>
    <row r="281" spans="1:12" ht="15">
      <c r="A281" s="24"/>
      <c r="B281" s="17"/>
      <c r="C281" s="8"/>
      <c r="D281" s="18" t="s">
        <v>32</v>
      </c>
      <c r="E281" s="9"/>
      <c r="F281" s="19">
        <f>SUM(F274:F280)</f>
        <v>500</v>
      </c>
      <c r="G281" s="19">
        <f t="shared" ref="G281:J281" si="65">SUM(G274:G280)</f>
        <v>19.240000000000002</v>
      </c>
      <c r="H281" s="19">
        <f t="shared" si="65"/>
        <v>19.389999999999997</v>
      </c>
      <c r="I281" s="19">
        <f t="shared" si="65"/>
        <v>77.650000000000006</v>
      </c>
      <c r="J281" s="19">
        <f t="shared" si="65"/>
        <v>586.43999999999994</v>
      </c>
      <c r="K281" s="25"/>
      <c r="L281" s="19">
        <f t="shared" ref="L281" si="66">SUM(L274:L280)</f>
        <v>0</v>
      </c>
    </row>
    <row r="282" spans="1:12" ht="17.25" customHeight="1">
      <c r="A282" s="26">
        <f>A274</f>
        <v>3</v>
      </c>
      <c r="B282" s="13">
        <f>B274</f>
        <v>5</v>
      </c>
      <c r="C282" s="10" t="s">
        <v>24</v>
      </c>
      <c r="D282" s="7" t="s">
        <v>25</v>
      </c>
      <c r="E282" s="42"/>
      <c r="F282" s="43"/>
      <c r="G282" s="43"/>
      <c r="H282" s="43"/>
      <c r="I282" s="43"/>
      <c r="J282" s="43"/>
      <c r="K282" s="44"/>
      <c r="L282" s="43"/>
    </row>
    <row r="283" spans="1:12" ht="15">
      <c r="A283" s="23"/>
      <c r="B283" s="15"/>
      <c r="C283" s="11"/>
      <c r="D283" s="7" t="s">
        <v>26</v>
      </c>
      <c r="E283" s="42"/>
      <c r="F283" s="43"/>
      <c r="G283" s="43"/>
      <c r="H283" s="43"/>
      <c r="I283" s="43"/>
      <c r="J283" s="43"/>
      <c r="K283" s="44"/>
      <c r="L283" s="43"/>
    </row>
    <row r="284" spans="1:12" ht="15">
      <c r="A284" s="23"/>
      <c r="B284" s="15"/>
      <c r="C284" s="11"/>
      <c r="D284" s="7" t="s">
        <v>27</v>
      </c>
      <c r="E284" s="42"/>
      <c r="F284" s="43"/>
      <c r="G284" s="43"/>
      <c r="H284" s="43"/>
      <c r="I284" s="43"/>
      <c r="J284" s="43"/>
      <c r="K284" s="44"/>
      <c r="L284" s="43"/>
    </row>
    <row r="285" spans="1:12" ht="15">
      <c r="A285" s="23"/>
      <c r="B285" s="15"/>
      <c r="C285" s="11"/>
      <c r="D285" s="7" t="s">
        <v>28</v>
      </c>
      <c r="E285" s="42"/>
      <c r="F285" s="43"/>
      <c r="G285" s="43"/>
      <c r="H285" s="43"/>
      <c r="I285" s="43"/>
      <c r="J285" s="43"/>
      <c r="K285" s="44"/>
      <c r="L285" s="43"/>
    </row>
    <row r="286" spans="1:12" ht="15">
      <c r="A286" s="23"/>
      <c r="B286" s="15"/>
      <c r="C286" s="11"/>
      <c r="D286" s="7" t="s">
        <v>29</v>
      </c>
      <c r="E286" s="42"/>
      <c r="F286" s="43"/>
      <c r="G286" s="43"/>
      <c r="H286" s="43"/>
      <c r="I286" s="43"/>
      <c r="J286" s="43"/>
      <c r="K286" s="44"/>
      <c r="L286" s="43"/>
    </row>
    <row r="287" spans="1:12" ht="15">
      <c r="A287" s="23"/>
      <c r="B287" s="15"/>
      <c r="C287" s="11"/>
      <c r="D287" s="7" t="s">
        <v>30</v>
      </c>
      <c r="E287" s="42"/>
      <c r="F287" s="43"/>
      <c r="G287" s="43"/>
      <c r="H287" s="43"/>
      <c r="I287" s="43"/>
      <c r="J287" s="43"/>
      <c r="K287" s="44"/>
      <c r="L287" s="43"/>
    </row>
    <row r="288" spans="1:12" ht="15">
      <c r="A288" s="23"/>
      <c r="B288" s="15"/>
      <c r="C288" s="11"/>
      <c r="D288" s="7" t="s">
        <v>31</v>
      </c>
      <c r="E288" s="42"/>
      <c r="F288" s="43"/>
      <c r="G288" s="43"/>
      <c r="H288" s="43"/>
      <c r="I288" s="43"/>
      <c r="J288" s="43"/>
      <c r="K288" s="44"/>
      <c r="L288" s="43"/>
    </row>
    <row r="289" spans="1:12" ht="15">
      <c r="A289" s="23"/>
      <c r="B289" s="15"/>
      <c r="C289" s="11"/>
      <c r="D289" s="6"/>
      <c r="E289" s="42"/>
      <c r="F289" s="43"/>
      <c r="G289" s="43"/>
      <c r="H289" s="43"/>
      <c r="I289" s="43"/>
      <c r="J289" s="43"/>
      <c r="K289" s="44"/>
      <c r="L289" s="43"/>
    </row>
    <row r="290" spans="1:12" ht="15">
      <c r="A290" s="23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>
      <c r="A291" s="24"/>
      <c r="B291" s="17"/>
      <c r="C291" s="8"/>
      <c r="D291" s="18" t="s">
        <v>32</v>
      </c>
      <c r="E291" s="9"/>
      <c r="F291" s="19"/>
      <c r="G291" s="19"/>
      <c r="H291" s="19"/>
      <c r="I291" s="19"/>
      <c r="J291" s="19"/>
      <c r="K291" s="25"/>
      <c r="L291" s="19">
        <f t="shared" ref="L291" si="67">SUM(L282:L290)</f>
        <v>0</v>
      </c>
    </row>
    <row r="292" spans="1:12" ht="15.75" thickBot="1">
      <c r="A292" s="29">
        <f>A274</f>
        <v>3</v>
      </c>
      <c r="B292" s="30">
        <f>B274</f>
        <v>5</v>
      </c>
      <c r="C292" s="61" t="s">
        <v>4</v>
      </c>
      <c r="D292" s="62"/>
      <c r="E292" s="31"/>
      <c r="F292" s="32">
        <f>F281+F291</f>
        <v>500</v>
      </c>
      <c r="G292" s="32">
        <f t="shared" ref="G292:J292" si="68">G281+G291</f>
        <v>19.240000000000002</v>
      </c>
      <c r="H292" s="32">
        <f t="shared" si="68"/>
        <v>19.389999999999997</v>
      </c>
      <c r="I292" s="32">
        <f t="shared" si="68"/>
        <v>77.650000000000006</v>
      </c>
      <c r="J292" s="32">
        <f t="shared" si="68"/>
        <v>586.43999999999994</v>
      </c>
      <c r="K292" s="32"/>
      <c r="L292" s="32">
        <f t="shared" ref="L292" si="69">L281+L291</f>
        <v>0</v>
      </c>
    </row>
    <row r="293" spans="1:12" ht="25.5">
      <c r="A293" s="20">
        <v>4</v>
      </c>
      <c r="B293" s="21">
        <v>1</v>
      </c>
      <c r="C293" s="22" t="s">
        <v>20</v>
      </c>
      <c r="D293" s="5" t="s">
        <v>21</v>
      </c>
      <c r="E293" s="39" t="s">
        <v>47</v>
      </c>
      <c r="F293" s="40">
        <v>200</v>
      </c>
      <c r="G293" s="40">
        <v>5.03</v>
      </c>
      <c r="H293" s="40">
        <v>5</v>
      </c>
      <c r="I293" s="40">
        <v>12.6</v>
      </c>
      <c r="J293" s="40">
        <v>195.53</v>
      </c>
      <c r="K293" s="41">
        <v>306</v>
      </c>
      <c r="L293" s="40"/>
    </row>
    <row r="294" spans="1:12" ht="15">
      <c r="A294" s="23"/>
      <c r="B294" s="15"/>
      <c r="C294" s="11"/>
      <c r="D294" s="7" t="s">
        <v>23</v>
      </c>
      <c r="E294" s="42" t="s">
        <v>54</v>
      </c>
      <c r="F294" s="43">
        <v>10</v>
      </c>
      <c r="G294" s="43">
        <v>0.08</v>
      </c>
      <c r="H294" s="43">
        <v>6.38</v>
      </c>
      <c r="I294" s="43">
        <v>0.12</v>
      </c>
      <c r="J294" s="43">
        <v>58.19</v>
      </c>
      <c r="K294" s="44">
        <v>967</v>
      </c>
      <c r="L294" s="43"/>
    </row>
    <row r="295" spans="1:12" ht="15">
      <c r="A295" s="23"/>
      <c r="B295" s="15"/>
      <c r="C295" s="11"/>
      <c r="D295" s="7" t="s">
        <v>22</v>
      </c>
      <c r="E295" s="42" t="s">
        <v>91</v>
      </c>
      <c r="F295" s="43">
        <v>200</v>
      </c>
      <c r="G295" s="43">
        <v>0.6</v>
      </c>
      <c r="H295" s="43">
        <v>0.14000000000000001</v>
      </c>
      <c r="I295" s="43">
        <v>20.18</v>
      </c>
      <c r="J295" s="43">
        <v>93.05</v>
      </c>
      <c r="K295" s="44">
        <v>374.01</v>
      </c>
      <c r="L295" s="43"/>
    </row>
    <row r="296" spans="1:12" ht="15">
      <c r="A296" s="23"/>
      <c r="B296" s="15"/>
      <c r="C296" s="11"/>
      <c r="D296" s="7" t="s">
        <v>23</v>
      </c>
      <c r="E296" s="42" t="s">
        <v>41</v>
      </c>
      <c r="F296" s="43">
        <v>40</v>
      </c>
      <c r="G296" s="43">
        <v>3.08</v>
      </c>
      <c r="H296" s="43">
        <v>1.2</v>
      </c>
      <c r="I296" s="43">
        <v>20.04</v>
      </c>
      <c r="J296" s="43">
        <v>103.6</v>
      </c>
      <c r="K296" s="44">
        <v>588</v>
      </c>
      <c r="L296" s="43"/>
    </row>
    <row r="297" spans="1:12" ht="15">
      <c r="A297" s="23"/>
      <c r="B297" s="15"/>
      <c r="C297" s="11"/>
      <c r="D297" s="7" t="s">
        <v>23</v>
      </c>
      <c r="E297" s="42" t="s">
        <v>39</v>
      </c>
      <c r="F297" s="43">
        <v>30</v>
      </c>
      <c r="G297" s="43">
        <v>1.98</v>
      </c>
      <c r="H297" s="43">
        <v>0.36</v>
      </c>
      <c r="I297" s="43">
        <v>10.02</v>
      </c>
      <c r="J297" s="43">
        <v>51.24</v>
      </c>
      <c r="K297" s="44">
        <v>583.02</v>
      </c>
      <c r="L297" s="43"/>
    </row>
    <row r="298" spans="1:12" ht="15">
      <c r="A298" s="23"/>
      <c r="B298" s="15"/>
      <c r="C298" s="11"/>
      <c r="D298" s="7" t="s">
        <v>23</v>
      </c>
      <c r="E298" s="42" t="s">
        <v>44</v>
      </c>
      <c r="F298" s="43">
        <v>20</v>
      </c>
      <c r="G298" s="43">
        <v>4.6399999999999997</v>
      </c>
      <c r="H298" s="43">
        <v>5.91</v>
      </c>
      <c r="I298" s="43"/>
      <c r="J298" s="43">
        <v>71.67</v>
      </c>
      <c r="K298" s="44">
        <v>968</v>
      </c>
      <c r="L298" s="43"/>
    </row>
    <row r="299" spans="1:12" ht="15">
      <c r="A299" s="23"/>
      <c r="B299" s="15"/>
      <c r="C299" s="11"/>
      <c r="D299" s="6"/>
      <c r="E299" s="42"/>
      <c r="F299" s="43"/>
      <c r="G299" s="43"/>
      <c r="H299" s="43"/>
      <c r="I299" s="43"/>
      <c r="J299" s="43"/>
      <c r="K299" s="44"/>
      <c r="L299" s="43"/>
    </row>
    <row r="300" spans="1:12" ht="15.75" thickBot="1">
      <c r="A300" s="24"/>
      <c r="B300" s="17"/>
      <c r="C300" s="8"/>
      <c r="D300" s="18" t="s">
        <v>32</v>
      </c>
      <c r="E300" s="9"/>
      <c r="F300" s="19">
        <f>SUM(F293:F299)</f>
        <v>500</v>
      </c>
      <c r="G300" s="19">
        <f>SUM(G293:G299)</f>
        <v>15.41</v>
      </c>
      <c r="H300" s="19">
        <f>SUM(H293:H299)</f>
        <v>18.989999999999998</v>
      </c>
      <c r="I300" s="19">
        <f>SUM(I293:I299)</f>
        <v>62.959999999999994</v>
      </c>
      <c r="J300" s="19">
        <f>SUM(J293:J299)</f>
        <v>573.28</v>
      </c>
      <c r="K300" s="25"/>
      <c r="L300" s="19">
        <f>SUM(L293:L299)</f>
        <v>0</v>
      </c>
    </row>
    <row r="301" spans="1:12" ht="15">
      <c r="A301" s="26">
        <f>A293</f>
        <v>4</v>
      </c>
      <c r="B301" s="13">
        <f>B293</f>
        <v>1</v>
      </c>
      <c r="C301" s="10" t="s">
        <v>24</v>
      </c>
      <c r="D301" s="7" t="s">
        <v>25</v>
      </c>
      <c r="E301" s="39"/>
      <c r="F301" s="40"/>
      <c r="G301" s="40"/>
      <c r="H301" s="40"/>
      <c r="I301" s="40"/>
      <c r="J301" s="40"/>
      <c r="K301" s="41"/>
      <c r="L301" s="43"/>
    </row>
    <row r="302" spans="1:12" ht="15">
      <c r="A302" s="23"/>
      <c r="B302" s="15"/>
      <c r="C302" s="11"/>
      <c r="D302" s="7" t="s">
        <v>26</v>
      </c>
      <c r="E302" s="42"/>
      <c r="F302" s="43"/>
      <c r="G302" s="43"/>
      <c r="H302" s="43"/>
      <c r="I302" s="43"/>
      <c r="J302" s="43"/>
      <c r="K302" s="44"/>
      <c r="L302" s="43"/>
    </row>
    <row r="303" spans="1:12" ht="15.75" customHeight="1">
      <c r="A303" s="23"/>
      <c r="B303" s="15"/>
      <c r="C303" s="11"/>
      <c r="D303" s="7" t="s">
        <v>27</v>
      </c>
      <c r="E303" s="42"/>
      <c r="F303" s="43"/>
      <c r="G303" s="43"/>
      <c r="H303" s="43"/>
      <c r="I303" s="43"/>
      <c r="J303" s="43"/>
      <c r="K303" s="44"/>
      <c r="L303" s="43"/>
    </row>
    <row r="304" spans="1:12" ht="15">
      <c r="A304" s="23"/>
      <c r="B304" s="15"/>
      <c r="C304" s="11"/>
      <c r="D304" s="7" t="s">
        <v>28</v>
      </c>
      <c r="E304" s="42"/>
      <c r="F304" s="43"/>
      <c r="G304" s="43"/>
      <c r="H304" s="43"/>
      <c r="I304" s="43"/>
      <c r="J304" s="43"/>
      <c r="K304" s="44"/>
      <c r="L304" s="43"/>
    </row>
    <row r="305" spans="1:12" ht="15">
      <c r="A305" s="23"/>
      <c r="B305" s="15"/>
      <c r="C305" s="11"/>
      <c r="D305" s="7" t="s">
        <v>29</v>
      </c>
      <c r="E305" s="42"/>
      <c r="F305" s="43"/>
      <c r="G305" s="43"/>
      <c r="H305" s="43"/>
      <c r="I305" s="43"/>
      <c r="J305" s="43"/>
      <c r="K305" s="44"/>
      <c r="L305" s="43"/>
    </row>
    <row r="306" spans="1:12" ht="15">
      <c r="A306" s="23"/>
      <c r="B306" s="15"/>
      <c r="C306" s="11"/>
      <c r="D306" s="7" t="s">
        <v>30</v>
      </c>
      <c r="E306" s="42"/>
      <c r="F306" s="43"/>
      <c r="G306" s="43"/>
      <c r="H306" s="43"/>
      <c r="I306" s="43"/>
      <c r="J306" s="43"/>
      <c r="K306" s="44"/>
      <c r="L306" s="43"/>
    </row>
    <row r="307" spans="1:12" ht="15">
      <c r="A307" s="23"/>
      <c r="B307" s="15"/>
      <c r="C307" s="11"/>
      <c r="D307" s="7" t="s">
        <v>31</v>
      </c>
      <c r="E307" s="42"/>
      <c r="F307" s="43"/>
      <c r="G307" s="43"/>
      <c r="H307" s="43"/>
      <c r="I307" s="43"/>
      <c r="J307" s="43"/>
      <c r="K307" s="44"/>
      <c r="L307" s="43"/>
    </row>
    <row r="308" spans="1:12" ht="15">
      <c r="A308" s="23"/>
      <c r="B308" s="15"/>
      <c r="C308" s="11"/>
      <c r="D308" s="6"/>
      <c r="E308" s="42"/>
      <c r="F308" s="43"/>
      <c r="G308" s="43"/>
      <c r="H308" s="43"/>
      <c r="I308" s="43"/>
      <c r="J308" s="43"/>
      <c r="K308" s="44"/>
      <c r="L308" s="43"/>
    </row>
    <row r="309" spans="1:12" ht="15">
      <c r="A309" s="23"/>
      <c r="B309" s="15"/>
      <c r="C309" s="11"/>
      <c r="D309" s="6"/>
      <c r="E309" s="42"/>
      <c r="F309" s="43"/>
      <c r="G309" s="43"/>
      <c r="H309" s="43"/>
      <c r="I309" s="43"/>
      <c r="J309" s="43"/>
      <c r="K309" s="44"/>
      <c r="L309" s="43"/>
    </row>
    <row r="310" spans="1:12" ht="15">
      <c r="A310" s="24"/>
      <c r="B310" s="17"/>
      <c r="C310" s="8"/>
      <c r="D310" s="18" t="s">
        <v>32</v>
      </c>
      <c r="E310" s="9"/>
      <c r="F310" s="19"/>
      <c r="G310" s="19"/>
      <c r="H310" s="19"/>
      <c r="I310" s="19"/>
      <c r="J310" s="19"/>
      <c r="K310" s="25"/>
      <c r="L310" s="19">
        <f t="shared" ref="L310" si="70">SUM(L301:L309)</f>
        <v>0</v>
      </c>
    </row>
    <row r="311" spans="1:12" ht="15.75" thickBot="1">
      <c r="A311" s="29">
        <f>A293</f>
        <v>4</v>
      </c>
      <c r="B311" s="30">
        <f>B293</f>
        <v>1</v>
      </c>
      <c r="C311" s="61" t="s">
        <v>4</v>
      </c>
      <c r="D311" s="62"/>
      <c r="E311" s="31"/>
      <c r="F311" s="32">
        <f>F300+F310</f>
        <v>500</v>
      </c>
      <c r="G311" s="32">
        <f t="shared" ref="G311:J311" si="71">G300+G310</f>
        <v>15.41</v>
      </c>
      <c r="H311" s="32">
        <f t="shared" si="71"/>
        <v>18.989999999999998</v>
      </c>
      <c r="I311" s="32">
        <f t="shared" si="71"/>
        <v>62.959999999999994</v>
      </c>
      <c r="J311" s="32">
        <f t="shared" si="71"/>
        <v>573.28</v>
      </c>
      <c r="K311" s="32"/>
      <c r="L311" s="32">
        <f t="shared" ref="L311" si="72">L300+L310</f>
        <v>0</v>
      </c>
    </row>
    <row r="312" spans="1:12" ht="15.75" thickBot="1">
      <c r="A312" s="14">
        <v>4</v>
      </c>
      <c r="B312" s="15">
        <v>2</v>
      </c>
      <c r="C312" s="22" t="s">
        <v>20</v>
      </c>
      <c r="D312" s="5" t="s">
        <v>21</v>
      </c>
      <c r="E312" s="39" t="s">
        <v>77</v>
      </c>
      <c r="F312" s="40">
        <v>50</v>
      </c>
      <c r="G312" s="40">
        <v>6.3</v>
      </c>
      <c r="H312" s="40">
        <v>3.35</v>
      </c>
      <c r="I312" s="40">
        <v>2.63</v>
      </c>
      <c r="J312" s="40">
        <v>59.65</v>
      </c>
      <c r="K312" s="41">
        <v>73.02</v>
      </c>
      <c r="L312" s="40"/>
    </row>
    <row r="313" spans="1:12" ht="15">
      <c r="A313" s="14"/>
      <c r="B313" s="15"/>
      <c r="C313" s="11"/>
      <c r="D313" s="5" t="s">
        <v>21</v>
      </c>
      <c r="E313" s="42" t="s">
        <v>70</v>
      </c>
      <c r="F313" s="43">
        <v>50</v>
      </c>
      <c r="G313" s="43">
        <v>1.04</v>
      </c>
      <c r="H313" s="43">
        <v>5.82</v>
      </c>
      <c r="I313" s="43">
        <v>2.85</v>
      </c>
      <c r="J313" s="43">
        <v>56.49</v>
      </c>
      <c r="K313" s="44">
        <v>491</v>
      </c>
      <c r="L313" s="43"/>
    </row>
    <row r="314" spans="1:12" ht="15.75" thickBot="1">
      <c r="A314" s="14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>
      <c r="A315" s="14"/>
      <c r="B315" s="15"/>
      <c r="C315" s="11"/>
      <c r="D315" s="5" t="s">
        <v>21</v>
      </c>
      <c r="E315" s="42" t="s">
        <v>78</v>
      </c>
      <c r="F315" s="43">
        <v>150</v>
      </c>
      <c r="G315" s="43">
        <v>3.64</v>
      </c>
      <c r="H315" s="43">
        <v>4.97</v>
      </c>
      <c r="I315" s="43">
        <v>31.56</v>
      </c>
      <c r="J315" s="43">
        <v>205.49</v>
      </c>
      <c r="K315" s="44">
        <v>16.02</v>
      </c>
      <c r="L315" s="43"/>
    </row>
    <row r="316" spans="1:12" ht="15">
      <c r="A316" s="14"/>
      <c r="B316" s="15"/>
      <c r="C316" s="11"/>
      <c r="D316" s="7" t="s">
        <v>22</v>
      </c>
      <c r="E316" s="42" t="s">
        <v>69</v>
      </c>
      <c r="F316" s="43">
        <v>200</v>
      </c>
      <c r="G316" s="43">
        <v>0.2</v>
      </c>
      <c r="H316" s="43">
        <v>0.05</v>
      </c>
      <c r="I316" s="43">
        <v>10.1</v>
      </c>
      <c r="J316" s="43">
        <v>41.82</v>
      </c>
      <c r="K316" s="44">
        <v>350.14</v>
      </c>
      <c r="L316" s="43"/>
    </row>
    <row r="317" spans="1:12" ht="15">
      <c r="A317" s="14"/>
      <c r="B317" s="15"/>
      <c r="C317" s="11"/>
      <c r="D317" s="7" t="s">
        <v>23</v>
      </c>
      <c r="E317" s="42" t="s">
        <v>41</v>
      </c>
      <c r="F317" s="43">
        <v>40</v>
      </c>
      <c r="G317" s="43">
        <v>3.08</v>
      </c>
      <c r="H317" s="43">
        <v>1.2</v>
      </c>
      <c r="I317" s="43">
        <v>20.04</v>
      </c>
      <c r="J317" s="43">
        <v>103.6</v>
      </c>
      <c r="K317" s="44">
        <v>588</v>
      </c>
      <c r="L317" s="43"/>
    </row>
    <row r="318" spans="1:12" ht="15">
      <c r="A318" s="14"/>
      <c r="B318" s="15"/>
      <c r="C318" s="11"/>
      <c r="D318" s="7" t="s">
        <v>23</v>
      </c>
      <c r="E318" s="42" t="s">
        <v>39</v>
      </c>
      <c r="F318" s="43">
        <v>20</v>
      </c>
      <c r="G318" s="43">
        <v>1.32</v>
      </c>
      <c r="H318" s="43">
        <v>0.24</v>
      </c>
      <c r="I318" s="43">
        <v>6.68</v>
      </c>
      <c r="J318" s="43">
        <v>34.159999999999997</v>
      </c>
      <c r="K318" s="44">
        <v>583.02</v>
      </c>
      <c r="L318" s="43"/>
    </row>
    <row r="319" spans="1:12" ht="15">
      <c r="A319" s="14"/>
      <c r="B319" s="15"/>
      <c r="C319" s="11"/>
      <c r="D319" s="6"/>
      <c r="E319" s="42"/>
      <c r="F319" s="43"/>
      <c r="G319" s="43"/>
      <c r="H319" s="43"/>
      <c r="I319" s="43"/>
      <c r="J319" s="43"/>
      <c r="K319" s="44"/>
      <c r="L319" s="43"/>
    </row>
    <row r="320" spans="1:12" ht="15">
      <c r="A320" s="14"/>
      <c r="B320" s="15"/>
      <c r="C320" s="11"/>
      <c r="D320" s="6"/>
      <c r="E320" s="42"/>
      <c r="F320" s="43"/>
      <c r="G320" s="43"/>
      <c r="H320" s="43"/>
      <c r="I320" s="43"/>
      <c r="J320" s="43"/>
      <c r="K320" s="44"/>
      <c r="L320" s="43"/>
    </row>
    <row r="321" spans="1:12" ht="15">
      <c r="A321" s="16"/>
      <c r="B321" s="17"/>
      <c r="C321" s="8"/>
      <c r="D321" s="18" t="s">
        <v>32</v>
      </c>
      <c r="E321" s="9"/>
      <c r="F321" s="19">
        <f>SUM(F312:F320)</f>
        <v>510</v>
      </c>
      <c r="G321" s="19">
        <f t="shared" ref="G321:J321" si="73">SUM(G312:G320)</f>
        <v>15.58</v>
      </c>
      <c r="H321" s="19">
        <f t="shared" si="73"/>
        <v>15.63</v>
      </c>
      <c r="I321" s="19">
        <f>SUM(I312:I320)</f>
        <v>73.860000000000014</v>
      </c>
      <c r="J321" s="19">
        <f t="shared" si="73"/>
        <v>501.20999999999992</v>
      </c>
      <c r="K321" s="25"/>
      <c r="L321" s="19">
        <f t="shared" ref="L321" si="74">SUM(L312:L320)</f>
        <v>0</v>
      </c>
    </row>
    <row r="322" spans="1:12" ht="15">
      <c r="A322" s="13">
        <f>A312</f>
        <v>4</v>
      </c>
      <c r="B322" s="13">
        <f>B312</f>
        <v>2</v>
      </c>
      <c r="C322" s="10" t="s">
        <v>24</v>
      </c>
      <c r="D322" s="7" t="s">
        <v>25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>
      <c r="A323" s="14"/>
      <c r="B323" s="15"/>
      <c r="C323" s="11"/>
      <c r="D323" s="7" t="s">
        <v>26</v>
      </c>
      <c r="E323" s="42"/>
      <c r="F323" s="43"/>
      <c r="G323" s="43"/>
      <c r="H323" s="43"/>
      <c r="I323" s="43"/>
      <c r="J323" s="43"/>
      <c r="K323" s="44"/>
      <c r="L323" s="43"/>
    </row>
    <row r="324" spans="1:12" ht="15">
      <c r="A324" s="14"/>
      <c r="B324" s="15"/>
      <c r="C324" s="11"/>
      <c r="D324" s="7" t="s">
        <v>27</v>
      </c>
      <c r="E324" s="42"/>
      <c r="F324" s="43"/>
      <c r="G324" s="43"/>
      <c r="H324" s="43"/>
      <c r="I324" s="43"/>
      <c r="J324" s="43"/>
      <c r="K324" s="44"/>
      <c r="L324" s="43"/>
    </row>
    <row r="325" spans="1:12" ht="15">
      <c r="A325" s="14"/>
      <c r="B325" s="15"/>
      <c r="C325" s="11"/>
      <c r="D325" s="7" t="s">
        <v>29</v>
      </c>
      <c r="E325" s="42"/>
      <c r="F325" s="43"/>
      <c r="G325" s="43"/>
      <c r="H325" s="43"/>
      <c r="I325" s="43"/>
      <c r="J325" s="43"/>
      <c r="K325" s="44"/>
      <c r="L325" s="43"/>
    </row>
    <row r="326" spans="1:12" ht="15">
      <c r="A326" s="14"/>
      <c r="B326" s="15"/>
      <c r="C326" s="11"/>
      <c r="D326" s="7" t="s">
        <v>30</v>
      </c>
      <c r="E326" s="42"/>
      <c r="F326" s="43"/>
      <c r="G326" s="43"/>
      <c r="H326" s="43"/>
      <c r="I326" s="43"/>
      <c r="J326" s="43"/>
      <c r="K326" s="44"/>
      <c r="L326" s="43"/>
    </row>
    <row r="327" spans="1:12" ht="15">
      <c r="A327" s="14"/>
      <c r="B327" s="15"/>
      <c r="C327" s="11"/>
      <c r="D327" s="7" t="s">
        <v>31</v>
      </c>
      <c r="E327" s="42"/>
      <c r="F327" s="43"/>
      <c r="G327" s="43"/>
      <c r="H327" s="43"/>
      <c r="I327" s="43"/>
      <c r="J327" s="43"/>
      <c r="K327" s="44"/>
      <c r="L327" s="43"/>
    </row>
    <row r="328" spans="1:12" ht="15">
      <c r="A328" s="14"/>
      <c r="B328" s="15"/>
      <c r="C328" s="11"/>
      <c r="D328" s="6"/>
      <c r="E328" s="42"/>
      <c r="F328" s="43"/>
      <c r="G328" s="43"/>
      <c r="H328" s="43"/>
      <c r="I328" s="43"/>
      <c r="J328" s="43"/>
      <c r="K328" s="44"/>
      <c r="L328" s="43"/>
    </row>
    <row r="329" spans="1:12" ht="15">
      <c r="A329" s="14"/>
      <c r="B329" s="15"/>
      <c r="C329" s="11"/>
      <c r="D329" s="6"/>
      <c r="E329" s="42"/>
      <c r="F329" s="43"/>
      <c r="G329" s="43"/>
      <c r="H329" s="43"/>
      <c r="I329" s="43"/>
      <c r="J329" s="43"/>
      <c r="K329" s="44"/>
      <c r="L329" s="43"/>
    </row>
    <row r="330" spans="1:12" ht="15">
      <c r="A330" s="16"/>
      <c r="B330" s="17"/>
      <c r="C330" s="8"/>
      <c r="D330" s="18" t="s">
        <v>32</v>
      </c>
      <c r="E330" s="9"/>
      <c r="F330" s="19"/>
      <c r="G330" s="19"/>
      <c r="H330" s="19"/>
      <c r="I330" s="19"/>
      <c r="J330" s="19"/>
      <c r="K330" s="25"/>
      <c r="L330" s="19">
        <f>SUM(L322:L329)</f>
        <v>0</v>
      </c>
    </row>
    <row r="331" spans="1:12" ht="15.75" thickBot="1">
      <c r="A331" s="33">
        <f>A312</f>
        <v>4</v>
      </c>
      <c r="B331" s="33">
        <f>B312</f>
        <v>2</v>
      </c>
      <c r="C331" s="61" t="s">
        <v>4</v>
      </c>
      <c r="D331" s="62"/>
      <c r="E331" s="31"/>
      <c r="F331" s="32">
        <f>F321+F330</f>
        <v>510</v>
      </c>
      <c r="G331" s="32">
        <f>G321+G330</f>
        <v>15.58</v>
      </c>
      <c r="H331" s="32">
        <f>H321+H330</f>
        <v>15.63</v>
      </c>
      <c r="I331" s="32">
        <f>I321+I330</f>
        <v>73.860000000000014</v>
      </c>
      <c r="J331" s="32">
        <f>J321+J330</f>
        <v>501.20999999999992</v>
      </c>
      <c r="K331" s="32"/>
      <c r="L331" s="32">
        <f>L321+L330</f>
        <v>0</v>
      </c>
    </row>
    <row r="332" spans="1:12" ht="15.75" thickBot="1">
      <c r="A332" s="20">
        <v>4</v>
      </c>
      <c r="B332" s="21">
        <v>3</v>
      </c>
      <c r="C332" s="22" t="s">
        <v>20</v>
      </c>
      <c r="D332" s="5" t="s">
        <v>21</v>
      </c>
      <c r="E332" s="42" t="s">
        <v>82</v>
      </c>
      <c r="F332" s="43">
        <v>50</v>
      </c>
      <c r="G332" s="43">
        <v>1.73</v>
      </c>
      <c r="H332" s="43">
        <v>3.13</v>
      </c>
      <c r="I332" s="43">
        <v>4.0199999999999996</v>
      </c>
      <c r="J332" s="43">
        <v>51.43</v>
      </c>
      <c r="K332" s="44">
        <v>484</v>
      </c>
      <c r="L332" s="40"/>
    </row>
    <row r="333" spans="1:12" ht="15.75" thickBot="1">
      <c r="A333" s="23"/>
      <c r="B333" s="15"/>
      <c r="C333" s="11"/>
      <c r="D333" s="5" t="s">
        <v>21</v>
      </c>
      <c r="E333" s="42" t="s">
        <v>92</v>
      </c>
      <c r="F333" s="43">
        <v>50</v>
      </c>
      <c r="G333" s="43">
        <v>6.38</v>
      </c>
      <c r="H333" s="43">
        <v>6.85</v>
      </c>
      <c r="I333" s="43">
        <v>7.25</v>
      </c>
      <c r="J333" s="43">
        <v>123.6</v>
      </c>
      <c r="K333" s="44">
        <v>121.02</v>
      </c>
      <c r="L333" s="43"/>
    </row>
    <row r="334" spans="1:12" ht="15">
      <c r="A334" s="23"/>
      <c r="B334" s="15"/>
      <c r="C334" s="11"/>
      <c r="D334" s="5" t="s">
        <v>21</v>
      </c>
      <c r="E334" s="42" t="s">
        <v>42</v>
      </c>
      <c r="F334" s="43">
        <v>150</v>
      </c>
      <c r="G334" s="43">
        <v>3.1</v>
      </c>
      <c r="H334" s="43">
        <v>4.32</v>
      </c>
      <c r="I334" s="43">
        <v>20.27</v>
      </c>
      <c r="J334" s="43">
        <v>114.11</v>
      </c>
      <c r="K334" s="44">
        <v>252</v>
      </c>
      <c r="L334" s="43"/>
    </row>
    <row r="335" spans="1:12" ht="15">
      <c r="A335" s="23"/>
      <c r="B335" s="15"/>
      <c r="C335" s="11"/>
      <c r="D335" s="7" t="s">
        <v>29</v>
      </c>
      <c r="E335" s="42" t="s">
        <v>93</v>
      </c>
      <c r="F335" s="43">
        <v>200</v>
      </c>
      <c r="G335" s="43">
        <v>0.24</v>
      </c>
      <c r="H335" s="43">
        <v>0.06</v>
      </c>
      <c r="I335" s="43">
        <v>10.51</v>
      </c>
      <c r="J335" s="43">
        <v>43.13</v>
      </c>
      <c r="K335" s="44">
        <v>347</v>
      </c>
      <c r="L335" s="43"/>
    </row>
    <row r="336" spans="1:12" ht="15">
      <c r="A336" s="23"/>
      <c r="B336" s="15"/>
      <c r="C336" s="11"/>
      <c r="D336" s="7" t="s">
        <v>23</v>
      </c>
      <c r="E336" s="42" t="s">
        <v>41</v>
      </c>
      <c r="F336" s="43">
        <v>40</v>
      </c>
      <c r="G336" s="43">
        <v>3.08</v>
      </c>
      <c r="H336" s="43">
        <v>1.2</v>
      </c>
      <c r="I336" s="43">
        <v>20.04</v>
      </c>
      <c r="J336" s="43">
        <v>103.6</v>
      </c>
      <c r="K336" s="44">
        <v>588</v>
      </c>
      <c r="L336" s="43"/>
    </row>
    <row r="337" spans="1:12" ht="15">
      <c r="A337" s="23"/>
      <c r="B337" s="15"/>
      <c r="C337" s="11"/>
      <c r="D337" s="7" t="s">
        <v>23</v>
      </c>
      <c r="E337" s="42" t="s">
        <v>39</v>
      </c>
      <c r="F337" s="43">
        <v>20</v>
      </c>
      <c r="G337" s="43">
        <v>1.32</v>
      </c>
      <c r="H337" s="43">
        <v>0.24</v>
      </c>
      <c r="I337" s="43">
        <v>6.68</v>
      </c>
      <c r="J337" s="43">
        <v>34.159999999999997</v>
      </c>
      <c r="K337" s="44">
        <v>583.02</v>
      </c>
      <c r="L337" s="43"/>
    </row>
    <row r="338" spans="1:12" ht="15">
      <c r="A338" s="23"/>
      <c r="B338" s="15"/>
      <c r="C338" s="11"/>
      <c r="D338" s="6"/>
      <c r="E338" s="42"/>
      <c r="F338" s="43"/>
      <c r="G338" s="43"/>
      <c r="H338" s="43"/>
      <c r="I338" s="43"/>
      <c r="J338" s="43"/>
      <c r="K338" s="44"/>
      <c r="L338" s="43"/>
    </row>
    <row r="339" spans="1:12" ht="1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5.75" thickBot="1">
      <c r="A340" s="24"/>
      <c r="B340" s="17"/>
      <c r="C340" s="8"/>
      <c r="D340" s="18" t="s">
        <v>32</v>
      </c>
      <c r="E340" s="9"/>
      <c r="F340" s="19">
        <v>510</v>
      </c>
      <c r="G340" s="19">
        <f t="shared" ref="G340:J340" si="75">SUM(G332:G339)</f>
        <v>15.85</v>
      </c>
      <c r="H340" s="19">
        <f t="shared" si="75"/>
        <v>15.8</v>
      </c>
      <c r="I340" s="19">
        <f t="shared" si="75"/>
        <v>68.77</v>
      </c>
      <c r="J340" s="19">
        <f t="shared" si="75"/>
        <v>470.03</v>
      </c>
      <c r="K340" s="25"/>
      <c r="L340" s="19">
        <f t="shared" ref="L340" si="76">SUM(L332:L339)</f>
        <v>0</v>
      </c>
    </row>
    <row r="341" spans="1:12" ht="15">
      <c r="A341" s="26">
        <f>A332</f>
        <v>4</v>
      </c>
      <c r="B341" s="13">
        <f>B332</f>
        <v>3</v>
      </c>
      <c r="C341" s="10" t="s">
        <v>24</v>
      </c>
      <c r="D341" s="7" t="s">
        <v>25</v>
      </c>
      <c r="E341" s="39"/>
      <c r="F341" s="40"/>
      <c r="G341" s="40"/>
      <c r="H341" s="40"/>
      <c r="I341" s="40"/>
      <c r="J341" s="40"/>
      <c r="K341" s="41"/>
      <c r="L341" s="43"/>
    </row>
    <row r="342" spans="1:12" ht="15">
      <c r="A342" s="23"/>
      <c r="B342" s="15"/>
      <c r="C342" s="11"/>
      <c r="D342" s="7" t="s">
        <v>26</v>
      </c>
      <c r="E342" s="42"/>
      <c r="F342" s="43"/>
      <c r="G342" s="43"/>
      <c r="H342" s="43"/>
      <c r="I342" s="43"/>
      <c r="J342" s="43"/>
      <c r="K342" s="44"/>
      <c r="L342" s="43"/>
    </row>
    <row r="343" spans="1:12" ht="15">
      <c r="A343" s="23"/>
      <c r="B343" s="15"/>
      <c r="C343" s="11"/>
      <c r="D343" s="7" t="s">
        <v>27</v>
      </c>
      <c r="E343" s="42"/>
      <c r="F343" s="43"/>
      <c r="G343" s="43"/>
      <c r="H343" s="43"/>
      <c r="I343" s="43"/>
      <c r="J343" s="43"/>
      <c r="K343" s="44"/>
      <c r="L343" s="43"/>
    </row>
    <row r="344" spans="1:12" ht="15">
      <c r="A344" s="23"/>
      <c r="B344" s="15"/>
      <c r="C344" s="11"/>
      <c r="D344" s="7" t="s">
        <v>29</v>
      </c>
      <c r="E344" s="42"/>
      <c r="F344" s="43"/>
      <c r="G344" s="43"/>
      <c r="H344" s="43"/>
      <c r="I344" s="43"/>
      <c r="J344" s="43"/>
      <c r="K344" s="44"/>
      <c r="L344" s="43"/>
    </row>
    <row r="345" spans="1:12" ht="15">
      <c r="A345" s="23"/>
      <c r="B345" s="15"/>
      <c r="C345" s="11"/>
      <c r="D345" s="7" t="s">
        <v>30</v>
      </c>
      <c r="E345" s="42"/>
      <c r="F345" s="43"/>
      <c r="G345" s="43"/>
      <c r="H345" s="43"/>
      <c r="I345" s="43"/>
      <c r="J345" s="43"/>
      <c r="K345" s="44"/>
      <c r="L345" s="43"/>
    </row>
    <row r="346" spans="1:12" ht="15">
      <c r="A346" s="23"/>
      <c r="B346" s="15"/>
      <c r="C346" s="11"/>
      <c r="D346" s="7" t="s">
        <v>31</v>
      </c>
      <c r="E346" s="42"/>
      <c r="F346" s="43"/>
      <c r="G346" s="43"/>
      <c r="H346" s="43"/>
      <c r="I346" s="43"/>
      <c r="J346" s="43"/>
      <c r="K346" s="44"/>
      <c r="L346" s="43"/>
    </row>
    <row r="347" spans="1:12" ht="15">
      <c r="A347" s="23"/>
      <c r="B347" s="15"/>
      <c r="C347" s="11"/>
      <c r="D347" s="6"/>
      <c r="E347" s="42"/>
      <c r="F347" s="43"/>
      <c r="G347" s="43"/>
      <c r="H347" s="43"/>
      <c r="I347" s="43"/>
      <c r="J347" s="43"/>
      <c r="K347" s="44"/>
      <c r="L347" s="43"/>
    </row>
    <row r="348" spans="1:12" ht="15">
      <c r="A348" s="23"/>
      <c r="B348" s="15"/>
      <c r="C348" s="11"/>
      <c r="D348" s="6"/>
      <c r="E348" s="42"/>
      <c r="F348" s="43"/>
      <c r="G348" s="43"/>
      <c r="H348" s="43"/>
      <c r="I348" s="43"/>
      <c r="J348" s="43"/>
      <c r="K348" s="44"/>
      <c r="L348" s="43"/>
    </row>
    <row r="349" spans="1:12" ht="15">
      <c r="A349" s="24"/>
      <c r="B349" s="17"/>
      <c r="C349" s="8"/>
      <c r="D349" s="18" t="s">
        <v>32</v>
      </c>
      <c r="E349" s="9"/>
      <c r="F349" s="19"/>
      <c r="G349" s="19"/>
      <c r="H349" s="19"/>
      <c r="I349" s="19"/>
      <c r="J349" s="19"/>
      <c r="K349" s="25"/>
      <c r="L349" s="19">
        <f>SUM(L341:L348)</f>
        <v>0</v>
      </c>
    </row>
    <row r="350" spans="1:12" ht="15.75" thickBot="1">
      <c r="A350" s="29">
        <f>A332</f>
        <v>4</v>
      </c>
      <c r="B350" s="30">
        <f>B332</f>
        <v>3</v>
      </c>
      <c r="C350" s="61" t="s">
        <v>4</v>
      </c>
      <c r="D350" s="62"/>
      <c r="E350" s="31"/>
      <c r="F350" s="32">
        <f>F340+F349</f>
        <v>510</v>
      </c>
      <c r="G350" s="32">
        <f>G340+G349</f>
        <v>15.85</v>
      </c>
      <c r="H350" s="32">
        <f>H340+H349</f>
        <v>15.8</v>
      </c>
      <c r="I350" s="32">
        <f>I340+I349</f>
        <v>68.77</v>
      </c>
      <c r="J350" s="32">
        <f>J340+J349</f>
        <v>470.03</v>
      </c>
      <c r="K350" s="32"/>
      <c r="L350" s="32">
        <f>L340+L349</f>
        <v>0</v>
      </c>
    </row>
    <row r="351" spans="1:12" ht="28.5" customHeight="1" thickBot="1">
      <c r="A351" s="20">
        <v>4</v>
      </c>
      <c r="B351" s="21">
        <v>4</v>
      </c>
      <c r="C351" s="22" t="s">
        <v>20</v>
      </c>
      <c r="D351" s="5" t="s">
        <v>21</v>
      </c>
      <c r="E351" s="39" t="s">
        <v>96</v>
      </c>
      <c r="F351" s="40">
        <v>65</v>
      </c>
      <c r="G351" s="40">
        <v>4.93</v>
      </c>
      <c r="H351" s="40">
        <v>5.4</v>
      </c>
      <c r="I351" s="40">
        <v>7.91</v>
      </c>
      <c r="J351" s="40">
        <v>73.67</v>
      </c>
      <c r="K351" s="41">
        <v>156</v>
      </c>
      <c r="L351" s="40"/>
    </row>
    <row r="352" spans="1:12" ht="15">
      <c r="A352" s="23"/>
      <c r="B352" s="15"/>
      <c r="C352" s="11"/>
      <c r="D352" s="5" t="s">
        <v>21</v>
      </c>
      <c r="E352" s="42" t="s">
        <v>79</v>
      </c>
      <c r="F352" s="43">
        <v>20</v>
      </c>
      <c r="G352" s="43">
        <v>0.1</v>
      </c>
      <c r="H352" s="43"/>
      <c r="I352" s="43">
        <v>14.38</v>
      </c>
      <c r="J352" s="43">
        <v>57.92</v>
      </c>
      <c r="K352" s="44">
        <v>812</v>
      </c>
      <c r="L352" s="43"/>
    </row>
    <row r="353" spans="1:12" ht="15">
      <c r="A353" s="23"/>
      <c r="B353" s="15"/>
      <c r="C353" s="11"/>
      <c r="D353" s="7" t="s">
        <v>22</v>
      </c>
      <c r="E353" s="42" t="s">
        <v>48</v>
      </c>
      <c r="F353" s="43">
        <v>200</v>
      </c>
      <c r="G353" s="43">
        <v>0.19</v>
      </c>
      <c r="H353" s="43">
        <v>0.05</v>
      </c>
      <c r="I353" s="43">
        <v>10.039999999999999</v>
      </c>
      <c r="J353" s="43">
        <v>41.33</v>
      </c>
      <c r="K353" s="44">
        <v>350</v>
      </c>
      <c r="L353" s="43"/>
    </row>
    <row r="354" spans="1:12" ht="15">
      <c r="A354" s="23"/>
      <c r="B354" s="15"/>
      <c r="C354" s="11"/>
      <c r="D354" s="7" t="s">
        <v>23</v>
      </c>
      <c r="E354" s="42" t="s">
        <v>38</v>
      </c>
      <c r="F354" s="43">
        <v>40</v>
      </c>
      <c r="G354" s="43">
        <v>3.08</v>
      </c>
      <c r="H354" s="43">
        <v>1.2</v>
      </c>
      <c r="I354" s="43">
        <v>20.04</v>
      </c>
      <c r="J354" s="43">
        <v>103.6</v>
      </c>
      <c r="K354" s="44">
        <v>588</v>
      </c>
      <c r="L354" s="43"/>
    </row>
    <row r="355" spans="1:12" ht="15.75" thickBot="1">
      <c r="A355" s="23"/>
      <c r="B355" s="15"/>
      <c r="C355" s="11"/>
      <c r="D355" s="7" t="s">
        <v>23</v>
      </c>
      <c r="E355" s="42" t="s">
        <v>39</v>
      </c>
      <c r="F355" s="43">
        <v>20</v>
      </c>
      <c r="G355" s="43">
        <v>1.32</v>
      </c>
      <c r="H355" s="43">
        <v>0.24</v>
      </c>
      <c r="I355" s="43">
        <v>6.68</v>
      </c>
      <c r="J355" s="43">
        <v>34.159999999999997</v>
      </c>
      <c r="K355" s="44">
        <v>583.02</v>
      </c>
      <c r="L355" s="43"/>
    </row>
    <row r="356" spans="1:12" ht="25.5">
      <c r="A356" s="23"/>
      <c r="B356" s="15"/>
      <c r="C356" s="11"/>
      <c r="D356" s="5" t="s">
        <v>21</v>
      </c>
      <c r="E356" s="42" t="s">
        <v>94</v>
      </c>
      <c r="F356" s="43">
        <v>200</v>
      </c>
      <c r="G356" s="43">
        <v>7.09</v>
      </c>
      <c r="H356" s="43">
        <v>8.9499999999999993</v>
      </c>
      <c r="I356" s="43">
        <v>19.649999999999999</v>
      </c>
      <c r="J356" s="43">
        <v>201.52</v>
      </c>
      <c r="K356" s="44">
        <v>383</v>
      </c>
      <c r="L356" s="43"/>
    </row>
    <row r="357" spans="1:12" ht="15">
      <c r="A357" s="23"/>
      <c r="B357" s="15"/>
      <c r="C357" s="11"/>
      <c r="D357" s="6"/>
      <c r="E357" s="42"/>
      <c r="F357" s="43"/>
      <c r="G357" s="43"/>
      <c r="H357" s="43"/>
      <c r="I357" s="43"/>
      <c r="J357" s="43"/>
      <c r="K357" s="44"/>
      <c r="L357" s="43"/>
    </row>
    <row r="358" spans="1:12" ht="15">
      <c r="A358" s="24"/>
      <c r="B358" s="17"/>
      <c r="C358" s="8"/>
      <c r="D358" s="18" t="s">
        <v>32</v>
      </c>
      <c r="E358" s="9"/>
      <c r="F358" s="19">
        <f>SUM(F351:F357)</f>
        <v>545</v>
      </c>
      <c r="G358" s="19">
        <f>SUM(G351:G357)</f>
        <v>16.71</v>
      </c>
      <c r="H358" s="19">
        <f>SUM(H351:H357)</f>
        <v>15.84</v>
      </c>
      <c r="I358" s="19">
        <f>SUM(I351:I357)</f>
        <v>78.699999999999989</v>
      </c>
      <c r="J358" s="19">
        <f>SUM(J351:J357)</f>
        <v>512.19999999999993</v>
      </c>
      <c r="K358" s="25"/>
      <c r="L358" s="19">
        <f>SUM(L351:L357)</f>
        <v>0</v>
      </c>
    </row>
    <row r="359" spans="1:12" ht="15">
      <c r="A359" s="26">
        <f>A351</f>
        <v>4</v>
      </c>
      <c r="B359" s="13">
        <f>B351</f>
        <v>4</v>
      </c>
      <c r="C359" s="10" t="s">
        <v>24</v>
      </c>
      <c r="D359" s="7" t="s">
        <v>25</v>
      </c>
      <c r="E359" s="42"/>
      <c r="F359" s="43"/>
      <c r="G359" s="43"/>
      <c r="H359" s="43"/>
      <c r="I359" s="43"/>
      <c r="J359" s="43"/>
      <c r="K359" s="44"/>
      <c r="L359" s="43"/>
    </row>
    <row r="360" spans="1:12" ht="15">
      <c r="A360" s="23"/>
      <c r="B360" s="15"/>
      <c r="C360" s="11"/>
      <c r="D360" s="7" t="s">
        <v>26</v>
      </c>
      <c r="E360" s="42"/>
      <c r="F360" s="43"/>
      <c r="G360" s="43"/>
      <c r="H360" s="43"/>
      <c r="I360" s="43"/>
      <c r="J360" s="43"/>
      <c r="K360" s="44"/>
      <c r="L360" s="43"/>
    </row>
    <row r="361" spans="1:12" ht="15">
      <c r="A361" s="23"/>
      <c r="B361" s="15"/>
      <c r="C361" s="11"/>
      <c r="D361" s="7" t="s">
        <v>27</v>
      </c>
      <c r="E361" s="42"/>
      <c r="F361" s="43"/>
      <c r="G361" s="43"/>
      <c r="H361" s="43"/>
      <c r="I361" s="43"/>
      <c r="J361" s="43"/>
      <c r="K361" s="44"/>
      <c r="L361" s="43"/>
    </row>
    <row r="362" spans="1:12" ht="15">
      <c r="A362" s="23"/>
      <c r="B362" s="15"/>
      <c r="C362" s="11"/>
      <c r="D362" s="7" t="s">
        <v>28</v>
      </c>
      <c r="E362" s="42"/>
      <c r="F362" s="43"/>
      <c r="G362" s="43"/>
      <c r="H362" s="43"/>
      <c r="I362" s="43"/>
      <c r="J362" s="43"/>
      <c r="K362" s="44"/>
      <c r="L362" s="43"/>
    </row>
    <row r="363" spans="1:12" ht="15">
      <c r="A363" s="23"/>
      <c r="B363" s="15"/>
      <c r="C363" s="11"/>
      <c r="D363" s="7" t="s">
        <v>29</v>
      </c>
      <c r="E363" s="7"/>
      <c r="F363" s="43"/>
      <c r="G363" s="43"/>
      <c r="H363" s="43"/>
      <c r="I363" s="43"/>
      <c r="J363" s="43"/>
      <c r="K363" s="44"/>
      <c r="L363" s="43"/>
    </row>
    <row r="364" spans="1:12" ht="15">
      <c r="A364" s="23"/>
      <c r="B364" s="15"/>
      <c r="C364" s="11"/>
      <c r="D364" s="7" t="s">
        <v>23</v>
      </c>
      <c r="E364" s="42"/>
      <c r="F364" s="43"/>
      <c r="G364" s="43"/>
      <c r="H364" s="43"/>
      <c r="I364" s="43"/>
      <c r="J364" s="43"/>
      <c r="K364" s="44"/>
      <c r="L364" s="43"/>
    </row>
    <row r="365" spans="1:12" ht="15">
      <c r="A365" s="23"/>
      <c r="B365" s="15"/>
      <c r="C365" s="11"/>
      <c r="D365" s="7" t="s">
        <v>23</v>
      </c>
      <c r="E365" s="42"/>
      <c r="F365" s="43"/>
      <c r="G365" s="43"/>
      <c r="H365" s="43"/>
      <c r="I365" s="43"/>
      <c r="J365" s="43"/>
      <c r="K365" s="44"/>
      <c r="L365" s="43"/>
    </row>
    <row r="366" spans="1:12" ht="15">
      <c r="A366" s="23"/>
      <c r="B366" s="15"/>
      <c r="C366" s="11"/>
      <c r="D366" s="6"/>
      <c r="E366" s="42"/>
      <c r="F366" s="43"/>
      <c r="G366" s="43"/>
      <c r="H366" s="43"/>
      <c r="I366" s="43"/>
      <c r="J366" s="43"/>
      <c r="K366" s="44"/>
      <c r="L366" s="43"/>
    </row>
    <row r="367" spans="1:12" ht="15">
      <c r="A367" s="23"/>
      <c r="B367" s="15"/>
      <c r="C367" s="11"/>
      <c r="D367" s="6"/>
      <c r="E367" s="42"/>
      <c r="F367" s="43"/>
      <c r="G367" s="43"/>
      <c r="H367" s="43"/>
      <c r="I367" s="43"/>
      <c r="J367" s="43"/>
      <c r="K367" s="44"/>
      <c r="L367" s="43"/>
    </row>
    <row r="368" spans="1:12" ht="15">
      <c r="A368" s="24"/>
      <c r="B368" s="17"/>
      <c r="C368" s="8"/>
      <c r="D368" s="18" t="s">
        <v>32</v>
      </c>
      <c r="E368" s="9"/>
      <c r="F368" s="19"/>
      <c r="G368" s="19"/>
      <c r="H368" s="19"/>
      <c r="I368" s="19"/>
      <c r="J368" s="19"/>
      <c r="K368" s="25"/>
      <c r="L368" s="19">
        <f t="shared" ref="L368" si="77">SUM(L359:L367)</f>
        <v>0</v>
      </c>
    </row>
    <row r="369" spans="1:12" ht="15.75" thickBot="1">
      <c r="A369" s="29">
        <f>A351</f>
        <v>4</v>
      </c>
      <c r="B369" s="30">
        <f>B351</f>
        <v>4</v>
      </c>
      <c r="C369" s="61" t="s">
        <v>4</v>
      </c>
      <c r="D369" s="62"/>
      <c r="E369" s="31"/>
      <c r="F369" s="32">
        <f>F358+F368</f>
        <v>545</v>
      </c>
      <c r="G369" s="32">
        <f t="shared" ref="G369:J369" si="78">G358+G368</f>
        <v>16.71</v>
      </c>
      <c r="H369" s="32">
        <f t="shared" si="78"/>
        <v>15.84</v>
      </c>
      <c r="I369" s="32">
        <f t="shared" si="78"/>
        <v>78.699999999999989</v>
      </c>
      <c r="J369" s="32">
        <f t="shared" si="78"/>
        <v>512.19999999999993</v>
      </c>
      <c r="K369" s="32"/>
      <c r="L369" s="32">
        <f t="shared" ref="L369" si="79">L358+L368</f>
        <v>0</v>
      </c>
    </row>
    <row r="370" spans="1:12" ht="15.75" thickBot="1">
      <c r="A370" s="20">
        <v>4</v>
      </c>
      <c r="B370" s="21">
        <v>5</v>
      </c>
      <c r="C370" s="22" t="s">
        <v>20</v>
      </c>
      <c r="D370" s="5" t="s">
        <v>21</v>
      </c>
      <c r="E370" s="39" t="s">
        <v>80</v>
      </c>
      <c r="F370" s="40">
        <v>65</v>
      </c>
      <c r="G370" s="40">
        <v>7.1</v>
      </c>
      <c r="H370" s="40">
        <v>9.98</v>
      </c>
      <c r="I370" s="40">
        <v>6.8</v>
      </c>
      <c r="J370" s="40">
        <v>150.97</v>
      </c>
      <c r="K370" s="41">
        <v>991.06</v>
      </c>
      <c r="L370" s="40"/>
    </row>
    <row r="371" spans="1:12" ht="15.75" thickBot="1">
      <c r="A371" s="23"/>
      <c r="B371" s="15"/>
      <c r="C371" s="11"/>
      <c r="D371" s="5" t="s">
        <v>21</v>
      </c>
      <c r="E371" s="42" t="s">
        <v>46</v>
      </c>
      <c r="F371" s="43">
        <v>50</v>
      </c>
      <c r="G371" s="43">
        <v>0.53</v>
      </c>
      <c r="H371" s="43">
        <v>2.04</v>
      </c>
      <c r="I371" s="43">
        <v>2.61</v>
      </c>
      <c r="J371" s="43">
        <v>28.04</v>
      </c>
      <c r="K371" s="44">
        <v>492</v>
      </c>
      <c r="L371" s="43"/>
    </row>
    <row r="372" spans="1:12" ht="15">
      <c r="A372" s="23"/>
      <c r="B372" s="15"/>
      <c r="C372" s="11"/>
      <c r="D372" s="5" t="s">
        <v>21</v>
      </c>
      <c r="E372" s="42" t="s">
        <v>50</v>
      </c>
      <c r="F372" s="43">
        <v>150</v>
      </c>
      <c r="G372" s="43">
        <v>5.42</v>
      </c>
      <c r="H372" s="43">
        <v>6.38</v>
      </c>
      <c r="I372" s="43">
        <v>24</v>
      </c>
      <c r="J372" s="43">
        <v>175.11</v>
      </c>
      <c r="K372" s="44">
        <v>223.02</v>
      </c>
      <c r="L372" s="43"/>
    </row>
    <row r="373" spans="1:12" ht="38.25">
      <c r="A373" s="23"/>
      <c r="B373" s="15"/>
      <c r="C373" s="11"/>
      <c r="D373" s="7" t="s">
        <v>22</v>
      </c>
      <c r="E373" s="42" t="s">
        <v>59</v>
      </c>
      <c r="F373" s="43">
        <v>200</v>
      </c>
      <c r="G373" s="43">
        <v>0.18</v>
      </c>
      <c r="H373" s="43">
        <v>0.06</v>
      </c>
      <c r="I373" s="43">
        <v>12.18</v>
      </c>
      <c r="J373" s="43">
        <v>51.75</v>
      </c>
      <c r="K373" s="44">
        <v>811.02</v>
      </c>
      <c r="L373" s="43"/>
    </row>
    <row r="374" spans="1:12" ht="15">
      <c r="A374" s="23"/>
      <c r="B374" s="15"/>
      <c r="C374" s="11"/>
      <c r="D374" s="7" t="s">
        <v>23</v>
      </c>
      <c r="E374" s="42" t="s">
        <v>41</v>
      </c>
      <c r="F374" s="43">
        <v>40</v>
      </c>
      <c r="G374" s="43">
        <v>3.08</v>
      </c>
      <c r="H374" s="43">
        <v>1.2</v>
      </c>
      <c r="I374" s="43">
        <v>20.04</v>
      </c>
      <c r="J374" s="43">
        <v>103.6</v>
      </c>
      <c r="K374" s="44">
        <v>588</v>
      </c>
      <c r="L374" s="43"/>
    </row>
    <row r="375" spans="1:12" ht="15">
      <c r="A375" s="23"/>
      <c r="B375" s="15"/>
      <c r="C375" s="11"/>
      <c r="D375" s="7" t="s">
        <v>23</v>
      </c>
      <c r="E375" s="42" t="s">
        <v>39</v>
      </c>
      <c r="F375" s="43">
        <v>20</v>
      </c>
      <c r="G375" s="43">
        <v>1.32</v>
      </c>
      <c r="H375" s="43">
        <v>0.24</v>
      </c>
      <c r="I375" s="43">
        <v>6.68</v>
      </c>
      <c r="J375" s="43">
        <v>34.159999999999997</v>
      </c>
      <c r="K375" s="44">
        <v>583.02</v>
      </c>
      <c r="L375" s="43"/>
    </row>
    <row r="376" spans="1:12" ht="1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5">
      <c r="A378" s="24"/>
      <c r="B378" s="17"/>
      <c r="C378" s="8"/>
      <c r="D378" s="18" t="s">
        <v>32</v>
      </c>
      <c r="E378" s="9"/>
      <c r="F378" s="19">
        <f>SUM(F370:F377)</f>
        <v>525</v>
      </c>
      <c r="G378" s="19">
        <f t="shared" ref="G378:J378" si="80">SUM(G370:G377)</f>
        <v>17.630000000000003</v>
      </c>
      <c r="H378" s="19">
        <f t="shared" si="80"/>
        <v>19.899999999999995</v>
      </c>
      <c r="I378" s="19">
        <f t="shared" si="80"/>
        <v>72.31</v>
      </c>
      <c r="J378" s="19">
        <f t="shared" si="80"/>
        <v>543.63</v>
      </c>
      <c r="K378" s="25"/>
      <c r="L378" s="19">
        <f t="shared" ref="L378" si="81">SUM(L370:L377)</f>
        <v>0</v>
      </c>
    </row>
    <row r="379" spans="1:12" ht="15">
      <c r="A379" s="26">
        <f>A370</f>
        <v>4</v>
      </c>
      <c r="B379" s="13">
        <f>B370</f>
        <v>5</v>
      </c>
      <c r="C379" s="10" t="s">
        <v>24</v>
      </c>
      <c r="D379" s="7" t="s">
        <v>25</v>
      </c>
      <c r="E379" s="42"/>
      <c r="F379" s="43"/>
      <c r="G379" s="43"/>
      <c r="H379" s="43"/>
      <c r="I379" s="43"/>
      <c r="J379" s="43"/>
      <c r="K379" s="44"/>
      <c r="L379" s="43"/>
    </row>
    <row r="380" spans="1:12" ht="15">
      <c r="A380" s="23"/>
      <c r="B380" s="15"/>
      <c r="C380" s="11"/>
      <c r="D380" s="7" t="s">
        <v>26</v>
      </c>
      <c r="E380" s="42"/>
      <c r="F380" s="43"/>
      <c r="G380" s="43"/>
      <c r="H380" s="43"/>
      <c r="I380" s="43"/>
      <c r="J380" s="43"/>
      <c r="K380" s="44"/>
      <c r="L380" s="43"/>
    </row>
    <row r="381" spans="1:12" ht="15">
      <c r="A381" s="23"/>
      <c r="B381" s="15"/>
      <c r="C381" s="11"/>
      <c r="D381" s="7" t="s">
        <v>27</v>
      </c>
      <c r="E381" s="42"/>
      <c r="F381" s="43"/>
      <c r="G381" s="43"/>
      <c r="H381" s="43"/>
      <c r="I381" s="43"/>
      <c r="J381" s="43"/>
      <c r="K381" s="44"/>
      <c r="L381" s="43"/>
    </row>
    <row r="382" spans="1:12" ht="15">
      <c r="A382" s="23"/>
      <c r="B382" s="15"/>
      <c r="C382" s="11"/>
      <c r="D382" s="7" t="s">
        <v>28</v>
      </c>
      <c r="E382" s="42"/>
      <c r="F382" s="43"/>
      <c r="G382" s="43"/>
      <c r="H382" s="43"/>
      <c r="I382" s="43"/>
      <c r="J382" s="43"/>
      <c r="K382" s="44"/>
      <c r="L382" s="43"/>
    </row>
    <row r="383" spans="1:12" ht="15">
      <c r="A383" s="23"/>
      <c r="B383" s="15"/>
      <c r="C383" s="11"/>
      <c r="D383" s="7" t="s">
        <v>29</v>
      </c>
      <c r="E383" s="42"/>
      <c r="F383" s="43"/>
      <c r="G383" s="43"/>
      <c r="H383" s="43"/>
      <c r="I383" s="43"/>
      <c r="J383" s="43"/>
      <c r="K383" s="44"/>
      <c r="L383" s="43"/>
    </row>
    <row r="384" spans="1:12" ht="15">
      <c r="A384" s="23"/>
      <c r="B384" s="15"/>
      <c r="C384" s="11"/>
      <c r="D384" s="7" t="s">
        <v>23</v>
      </c>
      <c r="E384" s="42"/>
      <c r="F384" s="43"/>
      <c r="G384" s="43"/>
      <c r="H384" s="43"/>
      <c r="I384" s="43"/>
      <c r="J384" s="43"/>
      <c r="K384" s="44"/>
      <c r="L384" s="43"/>
    </row>
    <row r="385" spans="1:12" ht="15">
      <c r="A385" s="23"/>
      <c r="B385" s="15"/>
      <c r="C385" s="11"/>
      <c r="D385" s="7" t="s">
        <v>23</v>
      </c>
      <c r="E385" s="42"/>
      <c r="F385" s="43"/>
      <c r="G385" s="43"/>
      <c r="H385" s="43"/>
      <c r="I385" s="43"/>
      <c r="J385" s="43"/>
      <c r="K385" s="44"/>
      <c r="L385" s="43"/>
    </row>
    <row r="386" spans="1:12" ht="15">
      <c r="A386" s="23"/>
      <c r="B386" s="15"/>
      <c r="C386" s="11"/>
      <c r="D386" s="6"/>
      <c r="E386" s="42"/>
      <c r="F386" s="43"/>
      <c r="G386" s="43"/>
      <c r="H386" s="43"/>
      <c r="I386" s="43"/>
      <c r="J386" s="43"/>
      <c r="K386" s="44"/>
      <c r="L386" s="43"/>
    </row>
    <row r="387" spans="1:12" ht="15">
      <c r="A387" s="23"/>
      <c r="B387" s="15"/>
      <c r="C387" s="11"/>
      <c r="D387" s="6"/>
      <c r="E387" s="42"/>
      <c r="F387" s="43"/>
      <c r="G387" s="43"/>
      <c r="H387" s="43"/>
      <c r="I387" s="43"/>
      <c r="J387" s="43"/>
      <c r="K387" s="44"/>
      <c r="L387" s="43"/>
    </row>
    <row r="388" spans="1:12" ht="15">
      <c r="A388" s="24"/>
      <c r="B388" s="17"/>
      <c r="C388" s="8"/>
      <c r="D388" s="18" t="s">
        <v>32</v>
      </c>
      <c r="E388" s="9"/>
      <c r="F388" s="19"/>
      <c r="G388" s="19"/>
      <c r="H388" s="19"/>
      <c r="I388" s="19"/>
      <c r="J388" s="19"/>
      <c r="K388" s="25"/>
      <c r="L388" s="19">
        <f>SUM(L379:L387)</f>
        <v>0</v>
      </c>
    </row>
    <row r="389" spans="1:12" ht="13.5" thickBot="1">
      <c r="A389" s="29">
        <v>4</v>
      </c>
      <c r="B389" s="30">
        <f>B178</f>
        <v>5</v>
      </c>
      <c r="C389" s="61" t="s">
        <v>4</v>
      </c>
      <c r="D389" s="69"/>
      <c r="E389" s="31"/>
      <c r="F389" s="32">
        <f>F378+F388</f>
        <v>525</v>
      </c>
      <c r="G389" s="32">
        <f t="shared" ref="G389:K389" si="82">G378+G388</f>
        <v>17.630000000000003</v>
      </c>
      <c r="H389" s="32">
        <f t="shared" si="82"/>
        <v>19.899999999999995</v>
      </c>
      <c r="I389" s="32">
        <f t="shared" si="82"/>
        <v>72.31</v>
      </c>
      <c r="J389" s="32">
        <f t="shared" si="82"/>
        <v>543.63</v>
      </c>
      <c r="K389" s="32">
        <f t="shared" si="82"/>
        <v>0</v>
      </c>
      <c r="L389" s="32">
        <f>L185+L194</f>
        <v>0</v>
      </c>
    </row>
    <row r="390" spans="1:12" ht="13.5" thickBot="1">
      <c r="A390" s="27"/>
      <c r="B390" s="28"/>
      <c r="C390" s="66" t="s">
        <v>5</v>
      </c>
      <c r="D390" s="67"/>
      <c r="E390" s="68"/>
      <c r="F390" s="34"/>
      <c r="G390" s="34"/>
      <c r="H390" s="34"/>
      <c r="I390" s="34"/>
      <c r="J390" s="34"/>
      <c r="K390" s="34"/>
      <c r="L390" s="34" t="e">
        <f>(L23+L42+L62+L80+L99+L119+L138+L158+L177+L389)/(IF(L23=0,0,1)+IF(L42=0,0,1)+IF(L62=0,0,1)+IF(L80=0,0,1)+IF(L99=0,0,1)+IF(L119=0,0,1)+IF(L138=0,0,1)+IF(L158=0,0,1)+IF(L177=0,0,1)+IF(L389=0,0,1))</f>
        <v>#DIV/0!</v>
      </c>
    </row>
  </sheetData>
  <mergeCells count="24">
    <mergeCell ref="C390:E390"/>
    <mergeCell ref="C389:D389"/>
    <mergeCell ref="C119:D119"/>
    <mergeCell ref="C138:D138"/>
    <mergeCell ref="C158:D158"/>
    <mergeCell ref="C177:D177"/>
    <mergeCell ref="C195:D195"/>
    <mergeCell ref="C311:D311"/>
    <mergeCell ref="C331:D331"/>
    <mergeCell ref="C350:D350"/>
    <mergeCell ref="C369:D369"/>
    <mergeCell ref="C216:D216"/>
    <mergeCell ref="C235:D235"/>
    <mergeCell ref="C254:D254"/>
    <mergeCell ref="C273:D273"/>
    <mergeCell ref="C292:D292"/>
    <mergeCell ref="C80:D80"/>
    <mergeCell ref="C99:D99"/>
    <mergeCell ref="C23:D23"/>
    <mergeCell ref="C1:E1"/>
    <mergeCell ref="H1:K1"/>
    <mergeCell ref="H2:K2"/>
    <mergeCell ref="C42:D42"/>
    <mergeCell ref="C62:D6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2024-10-31T04:53:55Z</cp:lastPrinted>
  <dcterms:created xsi:type="dcterms:W3CDTF">2022-05-16T14:23:56Z</dcterms:created>
  <dcterms:modified xsi:type="dcterms:W3CDTF">2025-03-18T02:51:09Z</dcterms:modified>
</cp:coreProperties>
</file>